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janjonson/Desktop/Jan/Segling/"/>
    </mc:Choice>
  </mc:AlternateContent>
  <xr:revisionPtr revIDLastSave="0" documentId="13_ncr:1_{EAF8B89C-FCBD-4F4E-AD0D-40330EBF5A4B}" xr6:coauthVersionLast="47" xr6:coauthVersionMax="47" xr10:uidLastSave="{00000000-0000-0000-0000-000000000000}"/>
  <bookViews>
    <workbookView xWindow="5640" yWindow="500" windowWidth="25080" windowHeight="19380" activeTab="1" xr2:uid="{00000000-000D-0000-FFFF-FFFF00000000}"/>
  </bookViews>
  <sheets>
    <sheet name="Robåtmästerskap" sheetId="3" r:id="rId1"/>
    <sheet name="Krogsvängar" sheetId="2" r:id="rId2"/>
    <sheet name="Specialeskadrar" sheetId="1" r:id="rId3"/>
    <sheet name="Go Somewhere" sheetId="5" r:id="rId4"/>
    <sheet name="ABB-Regattan" sheetId="4" r:id="rId5"/>
    <sheet name="Sjömil" sheetId="6" r:id="rId6"/>
    <sheet name="Marylin Odette" sheetId="7" r:id="rId7"/>
  </sheets>
  <definedNames>
    <definedName name="_xlnm._FilterDatabase" localSheetId="1" hidden="1">Krogsvängar!$A$1:$G$9</definedName>
    <definedName name="_xlnm._FilterDatabase" localSheetId="0" hidden="1">Robåtmästerskap!$D$1:$D$251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8" i="6" l="1"/>
  <c r="I39" i="6"/>
  <c r="I37" i="6"/>
  <c r="D38" i="6"/>
  <c r="D37" i="6"/>
  <c r="D39" i="6" s="1"/>
  <c r="K21" i="3"/>
  <c r="I36" i="6"/>
  <c r="D36"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K25" i="3"/>
  <c r="H31" i="3"/>
  <c r="K16" i="3"/>
  <c r="K5" i="3"/>
  <c r="K4" i="3"/>
  <c r="K6" i="3"/>
  <c r="K8" i="3"/>
  <c r="K7" i="3"/>
  <c r="K9" i="3"/>
  <c r="K10" i="3"/>
  <c r="K11" i="3"/>
  <c r="K12" i="3"/>
  <c r="K15" i="3"/>
  <c r="K17" i="3"/>
  <c r="K13" i="3"/>
  <c r="K18" i="3"/>
  <c r="K19" i="3"/>
  <c r="K20" i="3"/>
  <c r="K14" i="3"/>
  <c r="K22" i="3"/>
  <c r="K23" i="3"/>
  <c r="K24" i="3"/>
  <c r="F41" i="6" l="1"/>
  <c r="F44" i="6" s="1"/>
</calcChain>
</file>

<file path=xl/sharedStrings.xml><?xml version="1.0" encoding="utf-8"?>
<sst xmlns="http://schemas.openxmlformats.org/spreadsheetml/2006/main" count="2176" uniqueCount="958">
  <si>
    <t>Björn Weichbrodt sov under en gipp och skadade huvudet mot en vinsch. Charlotte kom med taxi till Hammarbyslussen och skjutsade till sjukhus. Omplåstring och magnetröntgen (visade ingene hjärnblödning). Fick kraftig stroke på måndagen och vaknade aldrig upp igen.</t>
    <phoneticPr fontId="0" type="noConversion"/>
  </si>
  <si>
    <t>Bastu och middag på värdshuset, några gick till Bakfickan för att förkorta natten rejält</t>
  </si>
  <si>
    <t>Lunch med pizzabagaren Johan Swärd och Du gamla du fria under Anders ledning</t>
  </si>
  <si>
    <t>Middag, 3-rätters på Cocoon</t>
  </si>
  <si>
    <t>Söndag lunch med de flesta båtarna samlade, Frida körde korvbricka från Sibylla och Pucko</t>
  </si>
  <si>
    <t>Vinnartid: 143      Lars körde långa banan, vi andra korta (skippade Hovaren)</t>
  </si>
  <si>
    <t>4</t>
  </si>
  <si>
    <t>26/9-29/9</t>
    <phoneticPr fontId="0" type="noConversion"/>
  </si>
  <si>
    <t>Cocoon</t>
    <phoneticPr fontId="0" type="noConversion"/>
  </si>
  <si>
    <t>Frida</t>
    <phoneticPr fontId="0" type="noConversion"/>
  </si>
  <si>
    <t>Vivace</t>
    <phoneticPr fontId="0" type="noConversion"/>
  </si>
  <si>
    <t>Marylin</t>
    <phoneticPr fontId="0" type="noConversion"/>
  </si>
  <si>
    <t>Virgin Blue</t>
    <phoneticPr fontId="0" type="noConversion"/>
  </si>
  <si>
    <t>Göran Manske</t>
    <phoneticPr fontId="0" type="noConversion"/>
  </si>
  <si>
    <t>Björn Forsberg</t>
    <phoneticPr fontId="0" type="noConversion"/>
  </si>
  <si>
    <t xml:space="preserve">Ove Leichsenring </t>
    <phoneticPr fontId="0" type="noConversion"/>
  </si>
  <si>
    <t>P-O Marklund</t>
    <phoneticPr fontId="0" type="noConversion"/>
  </si>
  <si>
    <t>Hjulsta</t>
    <phoneticPr fontId="0" type="noConversion"/>
  </si>
  <si>
    <t>Södertälje</t>
    <phoneticPr fontId="0" type="noConversion"/>
  </si>
  <si>
    <t>Läskär</t>
    <phoneticPr fontId="0" type="noConversion"/>
  </si>
  <si>
    <t>Utö</t>
    <phoneticPr fontId="0" type="noConversion"/>
  </si>
  <si>
    <t>Napoleonviken</t>
    <phoneticPr fontId="0" type="noConversion"/>
  </si>
  <si>
    <t>Riddarfjärden</t>
    <phoneticPr fontId="0" type="noConversion"/>
  </si>
  <si>
    <t>Strängnäs</t>
    <phoneticPr fontId="0" type="noConversion"/>
  </si>
  <si>
    <t>Fagerön</t>
    <phoneticPr fontId="0" type="noConversion"/>
  </si>
  <si>
    <t>Västerås</t>
    <phoneticPr fontId="0" type="noConversion"/>
  </si>
  <si>
    <t>5 st Thaiballonger till skyn på Utö</t>
    <phoneticPr fontId="0" type="noConversion"/>
  </si>
  <si>
    <t>Slutade med fyrverkerier</t>
  </si>
  <si>
    <t>Ärtsoppestoppet vid Grönsö-Granskär</t>
  </si>
  <si>
    <t>Cocoon gjorde sillfrukost i väntan vid Hammarbyslussen. Missade utslussning för att vi kryssade för länge på Björkfjärden.</t>
  </si>
  <si>
    <t>Finnhamn med bastu och dans till Syster Per. Janne betalade 5600kr för en öl!!!</t>
  </si>
  <si>
    <t>Johan fixade pizzor i massor på toatanktömmaren i Grinda. Pierre fixade fantastiska pastarätter. Pizzor blev över och delades ut till andra. Vacker nationalsång över fjärden från berget.</t>
  </si>
  <si>
    <t>Alla fyra besättningarna till Stampen! Rockabilly på övervåningen blev svettigt i trängseln med transor och andra. Lite fööör mycket. Ej Stampen nästa år.</t>
  </si>
  <si>
    <t>Gemensam lunch i västra viken Fagerön. Trevligt! Måste bli tradition!</t>
  </si>
  <si>
    <t>Frida utsåg Cocoon till Årets Partybåt! Snygg statyett i trä med segel av Jägermeisterburk.</t>
  </si>
  <si>
    <t>Distans: 197 Nm</t>
  </si>
  <si>
    <t>Tommy Turesson</t>
  </si>
  <si>
    <t>motorbåt</t>
  </si>
  <si>
    <t>Gretchen</t>
  </si>
  <si>
    <t>Sundbyholm</t>
  </si>
  <si>
    <t>Visning av slottet</t>
  </si>
  <si>
    <t>Visning av gamla stan och domkyrkan</t>
  </si>
  <si>
    <t>Rökaleden</t>
  </si>
  <si>
    <t>Distans: ca 62 Nm</t>
  </si>
  <si>
    <t>Vinnartid: 106,46 min.</t>
  </si>
  <si>
    <t>Industrial Systems</t>
  </si>
  <si>
    <t>Corporate Research</t>
  </si>
  <si>
    <t>Service</t>
  </si>
  <si>
    <t>Infosystems</t>
  </si>
  <si>
    <t>Power Systems</t>
  </si>
  <si>
    <t>Motors</t>
  </si>
  <si>
    <t>Network Control</t>
  </si>
  <si>
    <t>Relays</t>
  </si>
  <si>
    <t>Lunch. Cirri-Ann fick grundkänning på väg in, fel sida om ön</t>
  </si>
  <si>
    <t>Per-Arne bländad av list vid Liljeholmsbron, gick rakt ut i luften och försvann rakt ner i vattnet.</t>
  </si>
  <si>
    <t>Härlig kryss in mot Stockholm</t>
  </si>
  <si>
    <t>Ingen Stampen i år</t>
  </si>
  <si>
    <t>Fin kryss i relativt hårda vindar upp emot Stallarholmen</t>
  </si>
  <si>
    <t>Mattias Tallberg</t>
  </si>
  <si>
    <t>Karl-Göran Hägglund</t>
  </si>
  <si>
    <t>Vibeke Gyllenram</t>
  </si>
  <si>
    <t>Vinnartid:  95:95               Frank Zhao gast</t>
  </si>
  <si>
    <t>Ärtsoppestopp, Micke kom ombord klädd i kaptenskläder</t>
  </si>
  <si>
    <t>Läskär</t>
  </si>
  <si>
    <t xml:space="preserve">Lunch med sill lunch, Frida hade istället kräftskiva </t>
  </si>
  <si>
    <t>Avfärd kl 16:00, ärtsoppa &amp; punsch, jag seglade genom nät men utan att fastna, räddade Frida från att gå på grund två gånger</t>
  </si>
  <si>
    <t>Sandhamn/enbart Virgin Blue och Marylin</t>
  </si>
  <si>
    <t>Ingen kom i mål i tid. Vinden dog ut helt.</t>
  </si>
  <si>
    <t>Anmälda</t>
  </si>
  <si>
    <t>Det blev ingen omsegling.</t>
  </si>
  <si>
    <t>Karin Vickerius</t>
  </si>
  <si>
    <t>Vinnartid: 115,74 min.</t>
  </si>
  <si>
    <t>27/9-1/10</t>
  </si>
  <si>
    <t>Odette</t>
  </si>
  <si>
    <t>Vivace</t>
  </si>
  <si>
    <t>Rubina</t>
  </si>
  <si>
    <t>Grönsö-Granskär</t>
  </si>
  <si>
    <t>Nässlingen</t>
  </si>
  <si>
    <t>Malma Kvarn</t>
  </si>
  <si>
    <t>Riddarfjärden</t>
  </si>
  <si>
    <t>Vivace fick motorstopp, Cirri-Ann bogserade till Nässlingen, bastu med bad i sjön, 3-rätters delikat middag</t>
  </si>
  <si>
    <t>Spinnakergång upp till Utö i 10 m/s. Sköt raket rakt ner mot macken och Forte</t>
  </si>
  <si>
    <t>Du gamla du fria med flagga på berget vid fyren. Raketen skrämde alla fåglarna för skådarna</t>
  </si>
  <si>
    <t>Kvällsmiddag tillsammans vid Napoleonviken</t>
  </si>
  <si>
    <t>Stampen: töntigt rockband och skön tradjazz. Gäng trevliga värmländskor</t>
  </si>
  <si>
    <t>28/8-31/8</t>
  </si>
  <si>
    <t>Ärtsoppa med punsch i södra viken efter Hjulsta, på svaj</t>
  </si>
  <si>
    <t>Vasahamnen</t>
  </si>
  <si>
    <t>Peter Tomczak och Walter Lamb ombord på Cirri-Ann. Vände 180 grader på 2 sek. 
vid gipp med spinnaker - whiskyn flöt omkring</t>
  </si>
  <si>
    <t>Tord Henriksson gick på järnspisen utanför Rågsäcken</t>
  </si>
  <si>
    <t>Vinnartid: 103,09 min.</t>
  </si>
  <si>
    <t>Vinnartid: 99,22 min.</t>
  </si>
  <si>
    <t>Syftet med att starta i augusti: få med fler och lite längre rutt. Blev inte alls så.</t>
  </si>
  <si>
    <t>Solig och fin lunch med Du gamla du fria på berget</t>
  </si>
  <si>
    <t>Promenad till fyren. Låg i Ö hamnen. Fältet splittrades. Virgin Blue gick ut på natten.</t>
  </si>
  <si>
    <t>Distans: 191 Nm</t>
    <phoneticPr fontId="0" type="noConversion"/>
  </si>
  <si>
    <t>Distans: 200 Nm</t>
    <phoneticPr fontId="0" type="noConversion"/>
  </si>
  <si>
    <t>Distans: 203 Nm</t>
    <phoneticPr fontId="0" type="noConversion"/>
  </si>
  <si>
    <t>Distans: 217 Nm</t>
    <phoneticPr fontId="0" type="noConversion"/>
  </si>
  <si>
    <t>Distans: 224 Nm</t>
    <phoneticPr fontId="0" type="noConversion"/>
  </si>
  <si>
    <t>Stampen</t>
  </si>
  <si>
    <t>Distans: 190 Nm</t>
    <phoneticPr fontId="0" type="noConversion"/>
  </si>
  <si>
    <t>Distans: 188 Nm</t>
    <phoneticPr fontId="0" type="noConversion"/>
  </si>
  <si>
    <t>Distans 179 Nm</t>
    <phoneticPr fontId="0" type="noConversion"/>
  </si>
  <si>
    <t>Distans: 201 Nm</t>
    <phoneticPr fontId="0" type="noConversion"/>
  </si>
  <si>
    <t>Distans: 199 Nm</t>
    <phoneticPr fontId="0" type="noConversion"/>
  </si>
  <si>
    <t>Distans: 202 Nm</t>
    <phoneticPr fontId="0" type="noConversion"/>
  </si>
  <si>
    <t>Distans: 174 Nm</t>
    <phoneticPr fontId="0" type="noConversion"/>
  </si>
  <si>
    <t>Cocoon</t>
  </si>
  <si>
    <t>Distans: 230 Nm</t>
    <phoneticPr fontId="0" type="noConversion"/>
  </si>
  <si>
    <t>Möjafjärden</t>
  </si>
  <si>
    <t>Grisselholmen</t>
  </si>
  <si>
    <t>Cirri-Ann och Frida tävlade om vem som kom först igenom vid Strängnäs, Cirri-Ann vann. Samma sak vid Stallarholmen, men bron öppnade rakt in i Frida. Klarade sig med krökt förstag.</t>
  </si>
  <si>
    <t>Bastu, middag på värdshuset</t>
  </si>
  <si>
    <t>Hårda vindar. Lite olika vägar, Odette rundade ?</t>
  </si>
  <si>
    <t>Fin kryssbog över Kanholmsfjärden, bad/bastu/bubbel/öl, middag på Seglarrestaurangen</t>
  </si>
  <si>
    <t>Hallskär</t>
  </si>
  <si>
    <t>Härlig kryss mot Almagrundet, Petronellas grundkänning vid Hallskär, glittrande fjärdar</t>
  </si>
  <si>
    <t>Raket för brudparet som gifte sig på ö, härlig stämning vid middagen</t>
  </si>
  <si>
    <t>Stampen: härlig 60/70-talsmusik</t>
  </si>
  <si>
    <t>Dimma på morgonen i Mälaren</t>
  </si>
  <si>
    <t>Sill- och nubbelunch vid långbordet under tak. Du gamla du fria på klipporna. Cirri-Ann skrapade av klädnyporna och fick hål i handduken som satt på mantåget mot grön boj vid Gatan.</t>
  </si>
  <si>
    <t>Antal</t>
  </si>
  <si>
    <t>Lars Westerberg</t>
  </si>
  <si>
    <t>Vinnartid: 103,91</t>
  </si>
  <si>
    <t>Hans-Jürgen Wiegand</t>
  </si>
  <si>
    <t>Vinnartid: 69,77 min.</t>
  </si>
  <si>
    <t>ej inräknat i sammanställningen än</t>
  </si>
  <si>
    <t>Vindarna otroligt bra under hela resan utom när vi kom in i Mälaren, motor från Björkfjärden</t>
  </si>
  <si>
    <t>Spinnaker ut, Ove grundkänning på väg in, lunch i T-shirt och solsken och värme</t>
  </si>
  <si>
    <t>Fin kryssbog in till Sandhamn, massor av båtar - som högsommardag, lunch på Seglarrest.</t>
  </si>
  <si>
    <t>Stampen för Cirri-Anns besättning, Rock-and-Roll!</t>
  </si>
  <si>
    <t>Pressure Systems</t>
  </si>
  <si>
    <t>Transformers</t>
  </si>
  <si>
    <t>Vårköret</t>
  </si>
  <si>
    <t>24/5-28/5</t>
  </si>
  <si>
    <t>Ängsö</t>
  </si>
  <si>
    <t>Gröneborg</t>
  </si>
  <si>
    <t>Joar Blå's borgrester</t>
  </si>
  <si>
    <t>Grillning</t>
  </si>
  <si>
    <t>Björkö</t>
  </si>
  <si>
    <t>Guidad tur av utgrävningarna</t>
  </si>
  <si>
    <t>Adelsö</t>
  </si>
  <si>
    <t>Kyrkan och lämningarna efter Magnus Ladulås</t>
  </si>
  <si>
    <t>Stallarholmen</t>
  </si>
  <si>
    <t>Överselaö</t>
  </si>
  <si>
    <t>Besök kyrkan</t>
  </si>
  <si>
    <t>St Rullingen</t>
  </si>
  <si>
    <t>Grillafton</t>
  </si>
  <si>
    <t>Kungberg</t>
  </si>
  <si>
    <t>Besök klosterruinen</t>
  </si>
  <si>
    <t>Jan Jonson</t>
    <phoneticPr fontId="0" type="noConversion"/>
  </si>
  <si>
    <t>Göran Manske</t>
    <phoneticPr fontId="0" type="noConversion"/>
  </si>
  <si>
    <t>Kaj Johansson</t>
    <phoneticPr fontId="0" type="noConversion"/>
  </si>
  <si>
    <t>Vibeke Gyllenram</t>
    <phoneticPr fontId="0" type="noConversion"/>
  </si>
  <si>
    <t>Vinnartid: 108,99</t>
    <phoneticPr fontId="0" type="noConversion"/>
  </si>
  <si>
    <t>Vibeke Gyllenram</t>
    <phoneticPr fontId="0" type="noConversion"/>
  </si>
  <si>
    <t>Cirri-Ann seglade natt hem, hemma ca 09:30 efter 12 timmar, övriga kom framåt kvällen</t>
  </si>
  <si>
    <t>Eskadern delades (hälften direkt hem), regndis och kuling NO, kryss till Husaröleden till Sandhamn, stängt för allmänheten, fortsatte till Malma Kvarn, bastu med bad i sjön, grillade, marshaller på klipporna, satt under taket och hade trevlig samvaro</t>
  </si>
  <si>
    <t>Distans: 231 Nm</t>
    <phoneticPr fontId="0" type="noConversion"/>
  </si>
  <si>
    <t>Distans: 233 Nm</t>
    <phoneticPr fontId="0" type="noConversion"/>
  </si>
  <si>
    <t>Distans: 195 Nm</t>
    <phoneticPr fontId="0" type="noConversion"/>
  </si>
  <si>
    <t>Solig och varmt (17 grader), spinnaker förbi Ägnö till Baggensstäket, lunch vid Fisksätra marina, sista raketen, Västerbron och tog en sista gemensam öl, Cirri-Ann till indisk restaurang, övriga sov vid Rastaholm</t>
  </si>
  <si>
    <t>Carl-Gustav Hedberg</t>
  </si>
  <si>
    <t>Vinnartid: 143,65 min.</t>
  </si>
  <si>
    <t>Corporate Reseach</t>
  </si>
  <si>
    <t>Network + Relays</t>
  </si>
  <si>
    <t>Automation Products</t>
  </si>
  <si>
    <t>Virgin Blue</t>
  </si>
  <si>
    <t>Måsan</t>
  </si>
  <si>
    <t>Anders Nylander</t>
  </si>
  <si>
    <t>Petronella</t>
  </si>
  <si>
    <t>Skravleviken Öja</t>
  </si>
  <si>
    <t>Napoleonviken</t>
  </si>
  <si>
    <t>Västerås ca kl 17</t>
  </si>
  <si>
    <t>Landsort: några lade sig i Västerhamn, resten i Österhamn, sightseeing till bl a fyren</t>
  </si>
  <si>
    <t>29/9-1/10</t>
  </si>
  <si>
    <t>Möja</t>
  </si>
  <si>
    <t>Björkskär</t>
  </si>
  <si>
    <t>Middag på värdshuset. Regnat i 24 timmar!</t>
  </si>
  <si>
    <t>Pierina skörade genuan på Björken</t>
  </si>
  <si>
    <t>Kraschade hela porslinservicen utanför Strängnäs</t>
  </si>
  <si>
    <t>25-28/9</t>
  </si>
  <si>
    <t>Vinnartid: 100,07 min.</t>
  </si>
  <si>
    <t>Vinnartid:?</t>
  </si>
  <si>
    <t>Mesta segrarna</t>
  </si>
  <si>
    <t>Guld</t>
  </si>
  <si>
    <t>Silver</t>
  </si>
  <si>
    <t>Brons</t>
  </si>
  <si>
    <t>René Nispeling</t>
  </si>
  <si>
    <t>Kaj Johansson</t>
  </si>
  <si>
    <t>Thomas Stålnacke</t>
  </si>
  <si>
    <t>Vinnartid: 107,27</t>
  </si>
  <si>
    <t>Poäng</t>
  </si>
  <si>
    <t>Namn</t>
  </si>
  <si>
    <t>Lasse Wennerberg gick på grund vid V. Holmen redan före start och dras fri.</t>
  </si>
  <si>
    <t>Han hade mat till alla ombord - alla var oroliga</t>
  </si>
  <si>
    <t>Augusti</t>
  </si>
  <si>
    <t>Robåtmästerskap</t>
  </si>
  <si>
    <t>Vinnartid: 90,1 min.</t>
  </si>
  <si>
    <t>Tävlingen kallades "Först på grund". Vinnartid: 90,5 min.</t>
  </si>
  <si>
    <t>171,08 min.</t>
  </si>
  <si>
    <t>Bertil Teglund lurar alla med sin mistlur, dimman kom aldrig</t>
  </si>
  <si>
    <t>Blir kastad 20m bakåt av svenska flottans båtar</t>
  </si>
  <si>
    <t>Sept</t>
  </si>
  <si>
    <t>Info Systems</t>
  </si>
  <si>
    <t>Atom</t>
  </si>
  <si>
    <t>Kombilag</t>
  </si>
  <si>
    <t>Research</t>
  </si>
  <si>
    <t>Totalt</t>
  </si>
  <si>
    <t>19/5-23/5</t>
  </si>
  <si>
    <t>Utö Hus</t>
  </si>
  <si>
    <t>Aspholmen</t>
  </si>
  <si>
    <t>Distans: 103 Nm</t>
  </si>
  <si>
    <t>6-11</t>
  </si>
  <si>
    <t>Håkan Eriksson</t>
  </si>
  <si>
    <t>Vinnartid: 91,39 min.</t>
  </si>
  <si>
    <t>Vinnartid: 92,22 min.</t>
  </si>
  <si>
    <t>Distans: 214 Nm</t>
    <phoneticPr fontId="0" type="noConversion"/>
  </si>
  <si>
    <t>Ärtsoppa och punsch, alla på ett ankare (Delphins), snurrade runt</t>
  </si>
  <si>
    <t>Grinda</t>
  </si>
  <si>
    <t>Sill och nubbe, Du gamla du fria på berget med Anders N som körledare</t>
  </si>
  <si>
    <t>Grillning på hällen</t>
  </si>
  <si>
    <t>Guide</t>
  </si>
  <si>
    <t>Lady Brunette</t>
  </si>
  <si>
    <t>Samling. Motorbåtarna gick i skytteltrafik till Tynnelsö</t>
  </si>
  <si>
    <t>S Quarnström guidade även här. Ficklampor i djupa valv. Slottet står öde.</t>
  </si>
  <si>
    <t>Knytis vi kvarnen på kvällen</t>
  </si>
  <si>
    <t>Sundbyholm var planerat men fick hoppas över till annat år.</t>
  </si>
  <si>
    <t>Varm och solig avslutning för en del i östra viken Fagerön</t>
  </si>
  <si>
    <t>22/9-25/9</t>
  </si>
  <si>
    <t>Avfärd kl 15:00</t>
  </si>
  <si>
    <t>20/9-24/9</t>
  </si>
  <si>
    <t>Finnhamn</t>
  </si>
  <si>
    <t>Svenska Högarna</t>
  </si>
  <si>
    <t>Avfärd kl 18:00, ärtsoppa och punsch på ett ankare, fick skäll för att vi låg där</t>
  </si>
  <si>
    <t>Sill och nubbe</t>
  </si>
  <si>
    <t>Bastu med sång och bad i sjön. Middag på restaurangen. Sovmorgon: iväg kl 09</t>
  </si>
  <si>
    <t>Solnedgång vid fyren, sång, prat med fågelskådare, Du gamla du fria, otroligt stjärnklar kväll</t>
  </si>
  <si>
    <t>St Nassa</t>
  </si>
  <si>
    <t>Skörade storen, först vid första revet, sedan vid andra</t>
  </si>
  <si>
    <t>Landsort eller Gustaf Dahlén? Hur stor var avdriften?</t>
  </si>
  <si>
    <t>Somnade vid rodret på väg upp förbi Oaxen.</t>
  </si>
  <si>
    <t>Hasse startat tidigare och hann fram till Västerås innan storm 2 kom.</t>
  </si>
  <si>
    <t>Storm 2 på Mälaren, kryssade med bara focken, men kom ingenstans, bakåt trots full motor</t>
  </si>
  <si>
    <t>Stefan Wernmo</t>
  </si>
  <si>
    <t>Slottssvängen</t>
  </si>
  <si>
    <t>Mälsåker</t>
  </si>
  <si>
    <t>Herrestaviken</t>
  </si>
  <si>
    <t>Mariefred</t>
  </si>
  <si>
    <t>Gripsholm</t>
  </si>
  <si>
    <t>Bolag</t>
  </si>
  <si>
    <t>Antal
startande</t>
  </si>
  <si>
    <t>Robåtics</t>
  </si>
  <si>
    <t>Gunnar Edling</t>
  </si>
  <si>
    <t>Eric Hardegård</t>
  </si>
  <si>
    <t>Data</t>
  </si>
  <si>
    <t>Generation</t>
  </si>
  <si>
    <t>Ronny Jansson</t>
  </si>
  <si>
    <t>Babs</t>
  </si>
  <si>
    <t>Club Soda</t>
  </si>
  <si>
    <t>Seagirl</t>
  </si>
  <si>
    <t>14/6-16/6</t>
  </si>
  <si>
    <t>Estland (Vikingasvängen)</t>
  </si>
  <si>
    <t>Första svenska båtarna som lagt till där sedan kriget</t>
  </si>
  <si>
    <t>Formell inbjudan krävdes från lokala segelsällskapet</t>
  </si>
  <si>
    <t>Distans: ca 90 Nm</t>
  </si>
  <si>
    <t>Vinnartid: 93,39 min.</t>
  </si>
  <si>
    <t>Vinnartid: 180,46 min.</t>
  </si>
  <si>
    <t>Vinnartid: 120,25 min.</t>
  </si>
  <si>
    <t>Mikaela Näslund</t>
  </si>
  <si>
    <t>Carl Helin</t>
  </si>
  <si>
    <t>diskad</t>
  </si>
  <si>
    <t>Vinnartid: 94,86 min.</t>
  </si>
  <si>
    <t>Jörg Ihrig</t>
  </si>
  <si>
    <t>Sammanfattning i Robåt-Nytt nr 24 + kort artikel</t>
  </si>
  <si>
    <t>Tömde banken på rubel</t>
  </si>
  <si>
    <t>Billiga varor, kulram i affären, P-O släpade med sig en piedestal!</t>
  </si>
  <si>
    <t>Välkomstceremoni med tal och gåvobyten</t>
  </si>
  <si>
    <t>Odramatisk segling hem</t>
  </si>
  <si>
    <t>Videofilmer finns: Ove L., Wolfgang K., Hans S.</t>
  </si>
  <si>
    <t>Juni</t>
  </si>
  <si>
    <t>Drives</t>
  </si>
  <si>
    <t>Startade kl 14:30 istället för 18:00 för att komma tidigare till Utö</t>
  </si>
  <si>
    <t>Ärtsoppan och punschen vid Granskär</t>
  </si>
  <si>
    <t>Sill och nubbe på Öja, Skravleviken. Tyst minut för Sven Sjöqvist</t>
  </si>
  <si>
    <t>Gott om tid för bastu och mat. Många tal och utmärkelser.</t>
  </si>
  <si>
    <t>Fyra ledare med: Björn W, Kai W, Hans S, Anders N</t>
  </si>
  <si>
    <t>Kalabalik vid Huvudskär. Virgin Blue på grund (trots boj märkt "Grund").</t>
  </si>
  <si>
    <t>Nästan alla på en boj vid Kymmendö. Draggade. Forte anföll.</t>
  </si>
  <si>
    <t>Genuan fastnade i ett knap och skörade</t>
  </si>
  <si>
    <t>Lars Wennerberg</t>
  </si>
  <si>
    <t>Bröt</t>
  </si>
  <si>
    <t>Spinnakerfallet fastnade - fortsatte till Lilla Sandskär</t>
  </si>
  <si>
    <t>Trålade med spinnakern - först fylld med vind sedan fisk</t>
  </si>
  <si>
    <t>Ulla Strandberg</t>
  </si>
  <si>
    <t>Maud Helmrich</t>
  </si>
  <si>
    <t>Björn Forsberg</t>
  </si>
  <si>
    <t>Vindexen snurrade bara runt vid prick 2 medan vi andra passerade</t>
  </si>
  <si>
    <t>Vinnartid: 105,51 min.</t>
  </si>
  <si>
    <t>Hans-Jurgen och jag simmade runt hela Rågsäcken - segraren skulle ha gjort det!</t>
  </si>
  <si>
    <t>17/5-20/5</t>
  </si>
  <si>
    <t>Ola Svanström</t>
  </si>
  <si>
    <t>Barbro Brunman</t>
  </si>
  <si>
    <t>Distans: 300 Nm</t>
  </si>
  <si>
    <t>12 m/s vid Landsort, 2-3 meters vågor</t>
  </si>
  <si>
    <t>Ljusfenomen på natten - UFO?</t>
  </si>
  <si>
    <t>Desideria på grund vid Branddalssund - sjökortet 1,5 m stämde</t>
  </si>
  <si>
    <t>Vaxholm: 15-20 pers på Desideria</t>
  </si>
  <si>
    <t>Tynnelsö</t>
  </si>
  <si>
    <t>Sandön</t>
  </si>
  <si>
    <t>Västerås</t>
  </si>
  <si>
    <t>Nästan påkörda av fartyg utanför Granskär - plötslig kursändring och vi klarar oss</t>
  </si>
  <si>
    <t>Pokal 1 hamnade hos Generation (vinst 3 ggr)</t>
  </si>
  <si>
    <t>Jazzica</t>
  </si>
  <si>
    <t>Norrviken, Storön</t>
  </si>
  <si>
    <t>Jolpan, Finnhamn</t>
  </si>
  <si>
    <t>Ärtsoppa och punsch</t>
  </si>
  <si>
    <t>Pokal 2 hamnade hos Robåtics (3:e gången vinst och sista tävlingen)</t>
  </si>
  <si>
    <t>Rolf Sjöberg</t>
  </si>
  <si>
    <t>Delphin</t>
  </si>
  <si>
    <t>Greve Piper förvarnades om att ett stort gäng på 20 personer skulle komma</t>
  </si>
  <si>
    <t>Lydias motor lagad.</t>
  </si>
  <si>
    <t>Jacobs far guidade först en busslast med damer och herrar, därefter oss.</t>
  </si>
  <si>
    <t>Staffan Quarnström, Hembygdsföreningens ordförande guidade.</t>
  </si>
  <si>
    <t>Per Norlin</t>
  </si>
  <si>
    <t>Viktorian</t>
  </si>
  <si>
    <t>ryska fiskeflottan har sökt lä bakom Gotland.</t>
  </si>
  <si>
    <t xml:space="preserve">Bastu och öl på badhuset. </t>
  </si>
  <si>
    <t>Lagade middag i båten: vitlöksspäckad oxfilé med gorgonzolasås och potatisgratäng</t>
  </si>
  <si>
    <t>Hans och P-O pratat med två östtyskar som samlade på stenar runt Östersjön (för att få tillstånd att segla)</t>
  </si>
  <si>
    <t>Vinnartid: 93,41</t>
  </si>
  <si>
    <t>Ny båtägare</t>
  </si>
  <si>
    <t>Var alldeles själv!</t>
  </si>
  <si>
    <t>Dubbla rev i 10-11 m/s på Mälaren</t>
  </si>
  <si>
    <t>Candolas generator fick bytas</t>
  </si>
  <si>
    <t>Öja</t>
  </si>
  <si>
    <t>Bastu, värdshus</t>
  </si>
  <si>
    <t>Promenad från Skvallerviken ner till Landsorts by. 26 manttalsskrivna på ön.</t>
  </si>
  <si>
    <t>Söderälje</t>
  </si>
  <si>
    <t>Dimma, isande kall</t>
  </si>
  <si>
    <t>20/5-23/5</t>
  </si>
  <si>
    <t>Jöran Söderberg</t>
  </si>
  <si>
    <t>Supreme</t>
  </si>
  <si>
    <t>Peter försökte skriva H-båt rapport men fick ge upp.</t>
  </si>
  <si>
    <t>Ärtsoppan och punschen vid Granskär efter mörkrets inbrott.</t>
  </si>
  <si>
    <t>Lars Söderlund hissades upp i masten (spinnakerfallet fastnat)</t>
  </si>
  <si>
    <t>Sill och nubbe på Träskö, soligt och varmt</t>
  </si>
  <si>
    <t>Fin seglats norrifrån ner mot Sandhamn - fick känna dyningarna från öppna havet</t>
  </si>
  <si>
    <t>Prutade igen på inträde till badet: 100-&gt;50kr</t>
  </si>
  <si>
    <t>Ängsö, Kyrkviken</t>
  </si>
  <si>
    <t>Grönsö</t>
  </si>
  <si>
    <t>Grillade på Ramsklev, sedan några inomskärs, Cirri-Ann och Hans Skoog utomskär</t>
  </si>
  <si>
    <t>Jan Cermenius</t>
  </si>
  <si>
    <t>P-O Marklund</t>
  </si>
  <si>
    <t>Ove Leichsenring</t>
  </si>
  <si>
    <t>Sandhamns Värdshus</t>
  </si>
  <si>
    <t>Rundade utanför Sandön och genom trånga sundet vid Runmarö</t>
  </si>
  <si>
    <t>Colin Luthardt</t>
  </si>
  <si>
    <t>Lars Söderlund</t>
  </si>
  <si>
    <t>Rödnäbba</t>
  </si>
  <si>
    <t>Grillade på Kalvholmarna - soligt</t>
  </si>
  <si>
    <t>Ingaröfjärden: såg en virvel i vattnet och hörde sedan en duns i botten - säl?</t>
  </si>
  <si>
    <t>Dagö - Lechtma</t>
  </si>
  <si>
    <t>Josef och Jan krockade - böjda lanternfästen enda följden</t>
  </si>
  <si>
    <t>Alla kroppsdelar stod i givakt när vi passerade en Shipman</t>
  </si>
  <si>
    <t>Mats Skoglund ringde: var är ni? Just ut ur Baggensstäket! Å tusan,
då är det er vi ser här bakom oss!</t>
  </si>
  <si>
    <t>Mats Jonsson</t>
  </si>
  <si>
    <t>Gul flagg för införtullning skulle hissas - en skeppare fick ta sin dotters gula halsduk</t>
  </si>
  <si>
    <t>Distans: 486 Nm</t>
  </si>
  <si>
    <t>Halvvind 4-5 m/s - perfekt</t>
  </si>
  <si>
    <t>Jan ej med p g a roderhaveri</t>
  </si>
  <si>
    <t>Agda</t>
  </si>
  <si>
    <t>Två Viggen-plan kollade in eskadern</t>
  </si>
  <si>
    <t>Tappade glasögon vid kajen - ortens brandkår hjälpte till - höll på att bli en rysare: trodde vi hittat ett lik</t>
  </si>
  <si>
    <t xml:space="preserve">Josef och Hasse (Shipmanägare) blev odrägliga. </t>
  </si>
  <si>
    <t>Cirri-Anns besättning knäckte Desiderias med Moet &amp; Chandon magnum</t>
  </si>
  <si>
    <t>Strängnäs: Godenwind och Candola fastnade med ankare i kabel</t>
  </si>
  <si>
    <t>Hans-Jurgen kapade sin lina</t>
  </si>
  <si>
    <t>Ägnö: alla på berget sjöng "Du gamla du fria" under ledning av Kai</t>
  </si>
  <si>
    <t xml:space="preserve">Mats Ågren badade. </t>
  </si>
  <si>
    <t>Traction</t>
  </si>
  <si>
    <t>Eva Eberhardsson</t>
  </si>
  <si>
    <t>-</t>
  </si>
  <si>
    <t>Christer Hermansson</t>
  </si>
  <si>
    <t>Bröt, hissade spinnakern 90 grader fel</t>
  </si>
  <si>
    <t>Thords första medaljplats</t>
  </si>
  <si>
    <t>Nyinköpt mylarsegel</t>
  </si>
  <si>
    <t>Föregångare till Robåtmästerskapet</t>
  </si>
  <si>
    <t>Mats Jacobsson</t>
  </si>
  <si>
    <t>Ingalill Östman</t>
  </si>
  <si>
    <t>Kjell-Erik Tillenius</t>
  </si>
  <si>
    <t>Åke Andersson</t>
  </si>
  <si>
    <t>Stig Angermund</t>
  </si>
  <si>
    <t>Håkan Sköldebäck</t>
  </si>
  <si>
    <t>Sören Jonsson</t>
  </si>
  <si>
    <t>Lennart Westin</t>
  </si>
  <si>
    <t>Gemensam lunch vid Sanda efter Strängnäs i strålande sol, T-shirt väder</t>
  </si>
  <si>
    <t>Västerås ca kl 19</t>
  </si>
  <si>
    <t>Krutans bord: whisky, sprit och åter sprit samt en ensam flaska ketchup</t>
  </si>
  <si>
    <t>Bastu och middag på Utö Värdshus som vanligt</t>
  </si>
  <si>
    <t>Gemensam frukost vid Kanan</t>
  </si>
  <si>
    <t>26/9-29/9</t>
  </si>
  <si>
    <t>Desideria bogserad ut ur slussen (impellern)</t>
  </si>
  <si>
    <t>Hans-Jurgen bröt revbenen vid gipp</t>
  </si>
  <si>
    <t>La till vid privat brygga på Ålandsskär. Promenad runt ön. Sillunch, jack-väder</t>
  </si>
  <si>
    <t>Cirri-Ann ankmamma mellan grynnorna tack vare GPS+PC</t>
  </si>
  <si>
    <t>Till Stampen utan dusch i svettiga underställ. Fick värja oss mot kvinnostormen.</t>
  </si>
  <si>
    <t>Gick ut och tog av oss understället och lämnade in i garderoben.</t>
  </si>
  <si>
    <t>Lydia</t>
  </si>
  <si>
    <t>Bertil Teglund</t>
  </si>
  <si>
    <t>Arene</t>
  </si>
  <si>
    <t>Bertils kompis</t>
  </si>
  <si>
    <t>Albin 23</t>
  </si>
  <si>
    <t>Stefan Forssander</t>
  </si>
  <si>
    <t>Lilla Isbjörn</t>
  </si>
  <si>
    <t>Suprime</t>
  </si>
  <si>
    <t>Jacob von Erenheim tog emot vid ångbåtsbryggan och guidade runt.</t>
  </si>
  <si>
    <t>Skulle passera in mellan två röda fyrar - en stor vägg reste sig några meter framför oss</t>
  </si>
  <si>
    <t>Visby kl. 23:58 fredag natt, ca 11 timmars överfart</t>
  </si>
  <si>
    <t>Storm, väntade ca 12h, vågorna kastade sig över vågbrytaren och sedan över den 5m höga muren.</t>
  </si>
  <si>
    <t>Lunch på Los Panchos. Från högtalarna: Stormen över Sverige har gjort stora delar strömlöst,</t>
  </si>
  <si>
    <t>fritidsbåtarna i Stockholm har slitit sig, två personer drunknade,</t>
  </si>
  <si>
    <t>Sandhamn: fick specialpris för spa - 50kr/pers - bastu, pool</t>
  </si>
  <si>
    <t>Marylin</t>
  </si>
  <si>
    <t>Sandhamns Stångskär</t>
  </si>
  <si>
    <t>Getfoten, sill och nubbe, Josef hade fixat sånghäften och stod för dragspelet</t>
  </si>
  <si>
    <t>Napoleonviken, Ägnö</t>
  </si>
  <si>
    <t>Frida's besättning hoppade i sjön (+12 grader)</t>
  </si>
  <si>
    <t>Stampen - blues/jazz/mambo mm - där nere rock n' roll</t>
  </si>
  <si>
    <t>Göran Manske</t>
  </si>
  <si>
    <t>Frida</t>
  </si>
  <si>
    <t>Båten läckte någostans, fick ösa när vi låg på samma bog under hela överfarten.</t>
  </si>
  <si>
    <t>Båten kastades upp och ner, Stefan bröt nästan armen nere i ruffen.</t>
  </si>
  <si>
    <t>Granskär</t>
  </si>
  <si>
    <t>Träskö</t>
  </si>
  <si>
    <t>Kalvholmarna</t>
  </si>
  <si>
    <t>Västerås ca kl. 19</t>
  </si>
  <si>
    <t>Västerås ca kl. 18</t>
  </si>
  <si>
    <t>Startade kl. 13:30 istället för 18:00 för att vi skulle hinna till Furusund/Norrpada</t>
  </si>
  <si>
    <t>Champagne vid starten</t>
  </si>
  <si>
    <t>12-13 m/s vid rundningen av Landsort</t>
  </si>
  <si>
    <t>René Nispeling</t>
    <phoneticPr fontId="0" type="noConversion"/>
  </si>
  <si>
    <t>Jazzica</t>
    <phoneticPr fontId="0" type="noConversion"/>
  </si>
  <si>
    <t>Johan Swärd</t>
    <phoneticPr fontId="0" type="noConversion"/>
  </si>
  <si>
    <t>Lea</t>
    <phoneticPr fontId="0" type="noConversion"/>
  </si>
  <si>
    <t>Ola Svanström</t>
    <phoneticPr fontId="0" type="noConversion"/>
  </si>
  <si>
    <t>Ärtsoppa och punsch vid Hjulsta</t>
  </si>
  <si>
    <t>Ärtsoppa och punsch på Granfjärden</t>
  </si>
  <si>
    <t>Helikopter nästan i masthöjd kollade oss, Jo Pauwels = Lars Andersson</t>
  </si>
  <si>
    <t>Bastu även på morgonen före avfärd.</t>
  </si>
  <si>
    <t>Ägnö, Napoleonviken</t>
  </si>
  <si>
    <t>Taxi till Papagallo, restaurang på Söder</t>
  </si>
  <si>
    <t>Hasse Engblom</t>
  </si>
  <si>
    <t>Josef Marosan</t>
  </si>
  <si>
    <t>Sill och nubbe vid Getfoten</t>
  </si>
  <si>
    <t>Godenwind och Marylin såg ett rådjur simma över sundet före Saltsjöbaden</t>
  </si>
  <si>
    <t>Hans fick kopior på ryska sjökort av en båt i Västerås hamn</t>
  </si>
  <si>
    <t>Prickarna fanns inte i verkligheten, de var upplagda på land</t>
  </si>
  <si>
    <t>Stampen: Kustbandet och Soul och Blues Band</t>
  </si>
  <si>
    <t>Arabella</t>
  </si>
  <si>
    <t>Forte</t>
  </si>
  <si>
    <t>Henrik Larsson</t>
  </si>
  <si>
    <t>Wolfgang Koop</t>
  </si>
  <si>
    <t>Katana</t>
  </si>
  <si>
    <t>Jesper Bergsjö</t>
  </si>
  <si>
    <t>Fragancia</t>
  </si>
  <si>
    <t>Lara</t>
  </si>
  <si>
    <t>Peter Jansson</t>
  </si>
  <si>
    <t>Kangaroo</t>
  </si>
  <si>
    <t>Jan Tedbrant</t>
  </si>
  <si>
    <t>Hyrd Cumulus</t>
  </si>
  <si>
    <t>Gotska Sandön</t>
  </si>
  <si>
    <t>Thord trillade i vattnet vid Jungfruholmarna, alla tyckte det var roligt utom Thord.</t>
  </si>
  <si>
    <t>Storm, stannade kvar i Sandhamn. Gästade varandras båtar.</t>
  </si>
  <si>
    <t>Trodde det var klubbholme, visade sig vara privat (Björn Wahlström, Björnligan).</t>
  </si>
  <si>
    <t>Båtar</t>
  </si>
  <si>
    <t>Cirri-Ann</t>
  </si>
  <si>
    <t>Desideria</t>
  </si>
  <si>
    <t>Godenwind</t>
  </si>
  <si>
    <t>Candola</t>
  </si>
  <si>
    <t>Krutan</t>
  </si>
  <si>
    <t>Albertina</t>
  </si>
  <si>
    <t>Caramell</t>
  </si>
  <si>
    <t>Pierina</t>
  </si>
  <si>
    <t>Fridolina</t>
  </si>
  <si>
    <t>Började traditionen med raketer (detta år dock en nödsignal, oops)</t>
  </si>
  <si>
    <t>Desideria gick till Ingarö för att hämta upp BMW-tyskar.</t>
  </si>
  <si>
    <t>28/9-2/10</t>
  </si>
  <si>
    <t>År</t>
  </si>
  <si>
    <t>Sjöng "Du gamla du fria" från klipporna under ledning av Kai - nu tradition</t>
  </si>
  <si>
    <t>Antal
deltagare</t>
  </si>
  <si>
    <t>Placering</t>
  </si>
  <si>
    <t>Kommentar</t>
  </si>
  <si>
    <t>Sill och nubbe i Napoleonviken, T-shirt väder</t>
  </si>
  <si>
    <t>Skrämde iväg ett gäng med tjejer ur bastun på Utö</t>
  </si>
  <si>
    <t>Josef fick en tallrik med Chorizo (som vi haft med).</t>
  </si>
  <si>
    <t>Kuling över Ingaröfjärden</t>
  </si>
  <si>
    <t>Josef hängde upp chorizo i masten: korvvarning!</t>
  </si>
  <si>
    <t>Vaxholm</t>
  </si>
  <si>
    <t>Stockholm</t>
  </si>
  <si>
    <t>Sill och nubbe vid Oaxen</t>
  </si>
  <si>
    <t>Cirri-Ann utomskärs (Östermarsfladen lite sömn)</t>
  </si>
  <si>
    <t>Dusch och lunch i Sandhamn</t>
  </si>
  <si>
    <t>Birka</t>
    <phoneticPr fontId="0" type="noConversion"/>
  </si>
  <si>
    <t>Södertälje</t>
    <phoneticPr fontId="0" type="noConversion"/>
  </si>
  <si>
    <t>Öja</t>
    <phoneticPr fontId="0" type="noConversion"/>
  </si>
  <si>
    <t>Utö</t>
    <phoneticPr fontId="0" type="noConversion"/>
  </si>
  <si>
    <t>Ägnö</t>
    <phoneticPr fontId="0" type="noConversion"/>
  </si>
  <si>
    <t>Vasahamnen</t>
    <phoneticPr fontId="0" type="noConversion"/>
  </si>
  <si>
    <t>Stallarholmen</t>
    <phoneticPr fontId="0" type="noConversion"/>
  </si>
  <si>
    <t>Mats Jacobsson</t>
    <phoneticPr fontId="0" type="noConversion"/>
  </si>
  <si>
    <t>Sill och nubbe vid Arkholmen</t>
  </si>
  <si>
    <t>Ramsklev</t>
  </si>
  <si>
    <t>Tord Henriksson</t>
  </si>
  <si>
    <t>Spinnaker i månsken upp mot Almagrundet</t>
  </si>
  <si>
    <t>Övriga via Dalarö.</t>
  </si>
  <si>
    <t>Baren i Vaxholm</t>
  </si>
  <si>
    <t>Jungfruholmarna</t>
  </si>
  <si>
    <t>24/9-27/9</t>
  </si>
  <si>
    <t>Arkholmen</t>
  </si>
  <si>
    <t>Västerås</t>
    <phoneticPr fontId="0" type="noConversion"/>
  </si>
  <si>
    <t>Desideria har 4 kaptener!</t>
  </si>
  <si>
    <t>Belona</t>
  </si>
  <si>
    <t>10 m/s, slör med spinnaker, surfar i 9 knop. Loggboken: Peter vomerar i lä.</t>
  </si>
  <si>
    <t>Björn somnade med kinden mot skotråttorna.</t>
  </si>
  <si>
    <t>Vissa badade vid Biskopsskär, +17 grader i vattnet</t>
  </si>
  <si>
    <t>Promenad till Koviken på Biskopsö</t>
  </si>
  <si>
    <t>Thord P åkte hem från Utö. Ringde varje halvtimme och kollade läget!</t>
  </si>
  <si>
    <t>Sill och nubbe på Arkholmen, T-shirt väder</t>
  </si>
  <si>
    <t>Trosa</t>
  </si>
  <si>
    <t>Bastu i Trosa. Middag på Spalins Spis. Överens om att det blir Visby nästa år!!</t>
  </si>
  <si>
    <t>Fågelskär</t>
  </si>
  <si>
    <t>Promenader och bad på Fågelskär</t>
  </si>
  <si>
    <t>Candola på grund på väg in mot Fifong. Dimma i tarmen mot Södertälje.</t>
  </si>
  <si>
    <t>Amulett</t>
  </si>
  <si>
    <t>Raketerna slut i alla affärer - t o m i Jönköping</t>
  </si>
  <si>
    <t>Lars Bergström</t>
  </si>
  <si>
    <t>Gemensam lunch i östra viken Fagerön</t>
  </si>
  <si>
    <t>Hans-Jurgen Wiegand</t>
  </si>
  <si>
    <t>Ingvar Jonsson</t>
  </si>
  <si>
    <t>?</t>
  </si>
  <si>
    <t>29/9-2/10</t>
  </si>
  <si>
    <t>Spinnakersegling in till Stockholm</t>
  </si>
  <si>
    <t>Baggensstäket</t>
  </si>
  <si>
    <t>Bertil Nordqvist</t>
  </si>
  <si>
    <t>16/9-19/9</t>
  </si>
  <si>
    <t>Kanan</t>
  </si>
  <si>
    <t>Getfoten</t>
  </si>
  <si>
    <t>Klövholmen</t>
  </si>
  <si>
    <t>Ingaröfjärden</t>
  </si>
  <si>
    <t>Kanholmsfjärden</t>
  </si>
  <si>
    <t>Älgö</t>
  </si>
  <si>
    <t>Bitvis dimma en bit in på Mälaren</t>
  </si>
  <si>
    <t>Sill och nubbe vid Läskär N Öja. Dans på Cirri-Ann till Josefs dragspel.</t>
  </si>
  <si>
    <t>Firade 10-årsjubiléum på Utö med plaketter och tal av flera.</t>
  </si>
  <si>
    <t>Biskopsö</t>
  </si>
  <si>
    <t>Stampen, Peter Stenson spelade</t>
  </si>
  <si>
    <t>"Sightseeing" med norskor på Josefs båt</t>
  </si>
  <si>
    <t>21/9-24/9</t>
  </si>
  <si>
    <t>Gippade med spinnaker genom sunden norr Öja. Janne fick bommen i huvudet.</t>
  </si>
  <si>
    <t>Krutan</t>
    <phoneticPr fontId="0" type="noConversion"/>
  </si>
  <si>
    <t>Vällinge</t>
    <phoneticPr fontId="0" type="noConversion"/>
  </si>
  <si>
    <t>Lars Bergström</t>
    <phoneticPr fontId="0" type="noConversion"/>
  </si>
  <si>
    <t>Caramell</t>
    <phoneticPr fontId="0" type="noConversion"/>
  </si>
  <si>
    <t>Sill- och nubbelunch på restaurangen i Landsort. Caramell anslöt till eskadern på Öja. Åkte från Hallstavik.</t>
    <phoneticPr fontId="0" type="noConversion"/>
  </si>
  <si>
    <t>Stort fyrverkeri från Elba - firade 20!</t>
    <phoneticPr fontId="0" type="noConversion"/>
  </si>
  <si>
    <t>Kom tidigt till Napoleonviken. Alla kände det var ett bra upplägg.</t>
    <phoneticPr fontId="0" type="noConversion"/>
  </si>
  <si>
    <t>Fler än vanligt till Stampen. Vilket ös!</t>
    <phoneticPr fontId="0" type="noConversion"/>
  </si>
  <si>
    <t>Öja, Dragets kanal</t>
  </si>
  <si>
    <t>Dimma vid Oaxen, Ove kom bort efter tankning: VHF: var faen är ni?</t>
  </si>
  <si>
    <t>Grillade fläskkotletter framför damernas toalett. Värmde rödvinet på spisen.</t>
  </si>
  <si>
    <t>Marylin bogserad - tomt på vatten i slutna kylsystemet - ska man fylla på där?</t>
  </si>
  <si>
    <t>Krutan hade Deccanavigator och var ankmamma in till Arkholmen</t>
  </si>
  <si>
    <t>Desideria rundade Landsort</t>
  </si>
  <si>
    <t>Utö</t>
  </si>
  <si>
    <t>Krutan ankmamma igen från Utö till Dalarö</t>
  </si>
  <si>
    <t>Gick på fel sida om prick. Oro i ledet. Svar: jag brukar inte väja för 7m grund!</t>
  </si>
  <si>
    <t>Stockholm, Årsta</t>
  </si>
  <si>
    <t>Fagerön</t>
  </si>
  <si>
    <t>Iväg kl 05 från Sandhamn. Soluppgång över havet.</t>
  </si>
  <si>
    <t>Dimma vid Rastaholm. Kollade Josefs GPS: position långt uppe på land!</t>
  </si>
  <si>
    <t>Månförmörkelse.</t>
  </si>
  <si>
    <t>Sill och nubbe på Getfoten</t>
  </si>
  <si>
    <t>Övernattade vid Klövholmen. Mysigt på bryggan med Josefs dragspel.</t>
  </si>
  <si>
    <t>Lutade så att vinden snurrade på loggen.</t>
  </si>
  <si>
    <t>Släckte hela Vasahamnen med min dåliga sladd.</t>
  </si>
  <si>
    <t>Diggade live blues och reggae utom Josef som somnade i baren.</t>
  </si>
  <si>
    <t>Josef och Hasse fick ta hundpasset p g a Shipman-snacket.</t>
  </si>
  <si>
    <t>Västerås kl. 01</t>
  </si>
  <si>
    <t>Josef magsjuk av chorizo i Gamla Stan</t>
  </si>
  <si>
    <t>Västerås ca kl 18</t>
  </si>
  <si>
    <t>25/9-28/9</t>
  </si>
  <si>
    <t>Napoleonviken Ägnö</t>
  </si>
  <si>
    <t>Jungfruskär</t>
  </si>
  <si>
    <t>Indisk restaurang i Gamla Stan</t>
  </si>
  <si>
    <t>Norr Öja</t>
  </si>
  <si>
    <t>Huvudskär</t>
  </si>
  <si>
    <t>Västerås ca kl 20</t>
  </si>
  <si>
    <t>Lunch i Strängnäs hamn</t>
  </si>
  <si>
    <t>23/9-26/9</t>
  </si>
  <si>
    <t>Dimma efter Hjulsta. Cirri-Ann gick på en ö trots GPS med PC.</t>
  </si>
  <si>
    <t>Datum</t>
  </si>
  <si>
    <t>Antal
båtar</t>
  </si>
  <si>
    <t>Rutt</t>
  </si>
  <si>
    <t>Skeppare</t>
  </si>
  <si>
    <t>Hans Skoog</t>
  </si>
  <si>
    <t>Jan Jonson</t>
  </si>
  <si>
    <t>Södertälje</t>
  </si>
  <si>
    <t>Fifong</t>
  </si>
  <si>
    <t>Tiljanders Knalt</t>
  </si>
  <si>
    <t>Visby</t>
  </si>
  <si>
    <t>Landsort</t>
  </si>
  <si>
    <t>Hjulsta</t>
  </si>
  <si>
    <t>Strängnäs</t>
  </si>
  <si>
    <t>Kommentarer</t>
  </si>
  <si>
    <t>Hans framme till möte kl. 13 måndag</t>
  </si>
  <si>
    <t>Vi blev hämtade i Strängnäs måndag kväll</t>
  </si>
  <si>
    <t>27/9-30/9</t>
  </si>
  <si>
    <t>Thord Porsander</t>
  </si>
  <si>
    <t>Sandhamn</t>
  </si>
  <si>
    <t>Havsöga</t>
    <phoneticPr fontId="0" type="noConversion"/>
  </si>
  <si>
    <t>Ingvar Jonsson</t>
    <phoneticPr fontId="0" type="noConversion"/>
  </si>
  <si>
    <t>Hjulsta</t>
    <phoneticPr fontId="0" type="noConversion"/>
  </si>
  <si>
    <t>Gunnar Edling</t>
    <phoneticPr fontId="0" type="noConversion"/>
  </si>
  <si>
    <t>Bertil Nordqvist</t>
    <phoneticPr fontId="0" type="noConversion"/>
  </si>
  <si>
    <t>Thord Porsander</t>
    <phoneticPr fontId="0" type="noConversion"/>
  </si>
  <si>
    <t>Thomas Stålnacke</t>
    <phoneticPr fontId="0" type="noConversion"/>
  </si>
  <si>
    <t>Stefan Forssander</t>
    <phoneticPr fontId="0" type="noConversion"/>
  </si>
  <si>
    <t>Vinnartid: 106,28</t>
    <phoneticPr fontId="0" type="noConversion"/>
  </si>
  <si>
    <t>Christoffer Wiltner medskeppare</t>
    <phoneticPr fontId="0" type="noConversion"/>
  </si>
  <si>
    <t>Firade 20-års jubiléum på Utö med galamiddag, nominerade och priser i olika klasser</t>
    <phoneticPr fontId="0" type="noConversion"/>
  </si>
  <si>
    <t>Ärtsoppestoppet vid Birka</t>
    <phoneticPr fontId="0" type="noConversion"/>
  </si>
  <si>
    <t>Max Bauer</t>
  </si>
  <si>
    <t>bröt</t>
  </si>
  <si>
    <t>Vinnartid: 131      Vinden dog ut</t>
  </si>
  <si>
    <t>ej 99 inräknat</t>
  </si>
  <si>
    <t>Vinnartid: 115</t>
  </si>
  <si>
    <t>Erik Otterheim</t>
  </si>
  <si>
    <t>Vinnartid: 88 min</t>
  </si>
  <si>
    <t>Facil 35</t>
  </si>
  <si>
    <t>Niki/Cocoon</t>
  </si>
  <si>
    <t>Niki/Frida</t>
  </si>
  <si>
    <t>25/9-29/9</t>
  </si>
  <si>
    <t>Birka</t>
  </si>
  <si>
    <t>Landsort, Läviken</t>
  </si>
  <si>
    <t>Frida och Coccon slog sig ihop och hyrde en Bavaria 50 på Värmdö, seglade hit den dagen före och slut upp vid Elba utan att andra visste.</t>
  </si>
  <si>
    <t>Firade 25 år på Utö. Visade filmen från 2013 som äntligen  blivit färdig. Hans hade tävling om bästa förslag till Krogsvängenbåt.</t>
  </si>
  <si>
    <t>Gäddeholm</t>
  </si>
  <si>
    <t>Gamla Stan</t>
  </si>
  <si>
    <t>Frida och Cocoon valde nytt koncept Go West. Hyrde 2 st 50-fotare i Göteborg. Seglade Skagen-Smögen-Marstrand-Göteborg. Peter X Johansson hyrde den andra båten. Mix av ABBare och partners på den. Ej optimalt.</t>
  </si>
  <si>
    <t>Gitsan</t>
  </si>
  <si>
    <t>Första Krogsvängen 65.0. även kallad Bastusvängen. Koncept: ingen nattsegling, hellre komma hem senare.</t>
  </si>
  <si>
    <t>Första Vårkrogsvängen. Som vanligt bara Hans Skoog och jag när vi startar något nytt.</t>
  </si>
  <si>
    <t>Niki gick från Napoleonviken till Värmdö där båten lämnades av.</t>
  </si>
  <si>
    <t>16/6-19/6</t>
  </si>
  <si>
    <t>23/5-31/5</t>
  </si>
  <si>
    <t>Mats Lundemalm</t>
  </si>
  <si>
    <t>Albin 78 Cirrus</t>
  </si>
  <si>
    <t>Vinnartid: 99 min</t>
  </si>
  <si>
    <t>Estland</t>
  </si>
  <si>
    <t>Hjulssta</t>
  </si>
  <si>
    <t>Hammarby</t>
  </si>
  <si>
    <t>Kärdla Dagö</t>
  </si>
  <si>
    <t>Distans: 456 Nm</t>
  </si>
  <si>
    <t>Antal dagar: 9</t>
  </si>
  <si>
    <t>Gastar Albertina: Berndt Hammar</t>
  </si>
  <si>
    <t>Gastar Rubina: Torbjörn Johansson, P-O Marklund, Gunnar Edling</t>
  </si>
  <si>
    <t>Gastar Gitsan: Hasse Engblom, Per Norlin</t>
  </si>
  <si>
    <t>Hemfärden kryss i vind upp mot 20 m/s</t>
  </si>
  <si>
    <t>Lettland</t>
  </si>
  <si>
    <t>23/5-3/9</t>
  </si>
  <si>
    <t>Rubiona</t>
  </si>
  <si>
    <t>Gastar Gitsan: Hasse Engblom, Tomas Segerman, Giunnar Edling</t>
  </si>
  <si>
    <t>Gastar Rubina: Torbjörn Johansson, P-O Marklund, Bertil Nordqvist</t>
  </si>
  <si>
    <t>Roja</t>
  </si>
  <si>
    <t>Runö</t>
  </si>
  <si>
    <t>Fårö</t>
  </si>
  <si>
    <t>Antal dagar: 12</t>
  </si>
  <si>
    <t>Slapp kryss på överfarterna, endast kryss in i Rigabukten och senare ut ur densamma</t>
  </si>
  <si>
    <t>Soligt och varmt hela resan. Motor från Fårö till Landsort</t>
  </si>
  <si>
    <t>Landsort Östra</t>
  </si>
  <si>
    <t xml:space="preserve">Spår i iPad: 507 + 20 till Landsort + 88 till Västerås + 20 Västerås-Hjulsta = </t>
  </si>
  <si>
    <t>Distans: 635 Nm</t>
  </si>
  <si>
    <t>Antal båtar</t>
  </si>
  <si>
    <t>Vinnartid: 146 min</t>
  </si>
  <si>
    <t>Vinnartid: 98 min</t>
  </si>
  <si>
    <t>Stefan Forssaner</t>
  </si>
  <si>
    <t>Antal ggr</t>
  </si>
  <si>
    <t>P-O Marklumd</t>
  </si>
  <si>
    <t>Rastaholm</t>
  </si>
  <si>
    <t>Antal ggr skeppare</t>
  </si>
  <si>
    <t>Antal dagar: 15</t>
  </si>
  <si>
    <t>Polen</t>
  </si>
  <si>
    <t>inställd p g a Corona</t>
  </si>
  <si>
    <t>Firade 30-årsjubiléum på Utö. Jag hade satt ihop en prsentation och utsåg bäste i flera kategorier.</t>
  </si>
  <si>
    <t>Jag fick en tröja med 30-årsjubiléum tryckt på.</t>
  </si>
  <si>
    <t>Lar Söderlund</t>
  </si>
  <si>
    <t>Zoltan Pataky</t>
  </si>
  <si>
    <t>Vinnartid: 72 min</t>
  </si>
  <si>
    <t>Go East</t>
  </si>
  <si>
    <t>Västerås-gäng och Göteborgsgäng.</t>
  </si>
  <si>
    <t>Hyrde 2st 50-fotare i Göteborg</t>
  </si>
  <si>
    <t>Seglade till Fredrikshavn, Smögen, Marstrand</t>
  </si>
  <si>
    <t>Västeråsgäng och Göteborgsgäng igen. Höll inte ihop lika bra som förra gången.</t>
  </si>
  <si>
    <t>Seglade upp till Sydkoster, Väderöarna. Göteborgsgänget fick styrproblem.</t>
  </si>
  <si>
    <t>Go West</t>
  </si>
  <si>
    <t>Hyrde Lagoon 38 på Värmdö.</t>
  </si>
  <si>
    <t>Seglade till Åland, Svenska Högarna och Finnhamn.</t>
  </si>
  <si>
    <t>Hyrde samma Lagoon på Värmdö.</t>
  </si>
  <si>
    <t>Seglade upp till Arholma och tillbaka.</t>
  </si>
  <si>
    <t>Hyrde eb 50-fotare i Trosa.</t>
  </si>
  <si>
    <t>Seglade till Visby och Arkösund.</t>
  </si>
  <si>
    <t>Låg längs klippa i närheten av Stendörren</t>
  </si>
  <si>
    <t>Inställd p g a Corona</t>
  </si>
  <si>
    <t>Somewhere</t>
  </si>
  <si>
    <t>21/9-25/9</t>
  </si>
  <si>
    <t>Vinnartid: 83 min</t>
  </si>
  <si>
    <t>Möja, Rastaholm</t>
  </si>
  <si>
    <t>Runmarö</t>
  </si>
  <si>
    <t>Smådalarö, Saltsjöbaden</t>
  </si>
  <si>
    <t>Nynäshamn</t>
  </si>
  <si>
    <t>Härsö</t>
  </si>
  <si>
    <t>Skravleviken</t>
  </si>
  <si>
    <t>Riddarholmen</t>
  </si>
  <si>
    <t>Fifong Södra</t>
  </si>
  <si>
    <t>Nåttarö</t>
  </si>
  <si>
    <t>Riddarholmen, Strängnäs, Geddeholm</t>
  </si>
  <si>
    <t>Marylin åkte istället till Jungfruholmarna och Birka</t>
  </si>
  <si>
    <t>Gastar</t>
  </si>
  <si>
    <t>Per Löwgren, Ronny Jansson, Jan Tedbrant</t>
  </si>
  <si>
    <t xml:space="preserve">Lena Idh, Hans Forsell, Gunnar Edling </t>
  </si>
  <si>
    <t>Lena Idh, Jan Cermenius, P-O Marklund</t>
  </si>
  <si>
    <t>Hasse Engblom, Josef Marosan, Håkan Tell</t>
  </si>
  <si>
    <t>Hasse Engblom, Marcus Jonson, Josef Marosan</t>
  </si>
  <si>
    <t>Hasse Engblom, Marcus Jonson, Mikael Wennberg</t>
  </si>
  <si>
    <t>Hasse Engblom, Jan Cermenius, Hans-Jürgen Hinrichsen</t>
  </si>
  <si>
    <t>Per Löwgren, Ulrika Hesslow, Lars-Ola Lundqvist</t>
  </si>
  <si>
    <t>Hasse Engblom, Cliff Eriksson, Rune Thenander</t>
  </si>
  <si>
    <t>Hasse Engblom, Rune Thenander, Per Jonson</t>
  </si>
  <si>
    <t>Hasse Engblom (Sandhamn), Lars Nilseng</t>
  </si>
  <si>
    <t>Björn Weichbrodt, Göran Stenson, Rune Thenander</t>
  </si>
  <si>
    <t>Björn Weichbrodt, Peter Kruk, Per Norlin</t>
  </si>
  <si>
    <t>Bengt Stom, Carsten Busch, Mikael Larsson</t>
  </si>
  <si>
    <t>Björn Weichbrodt, Stefan Wernmo, Mikael Svensson</t>
  </si>
  <si>
    <t>Björn Weichbrodt, Erik Simonson</t>
  </si>
  <si>
    <t>Björn Weichbrodt, Mikael Svensson, Pierre Penning</t>
  </si>
  <si>
    <t>Mikael Svensson, Pierre Penning, Stefan Svensson</t>
  </si>
  <si>
    <t>Mikael Svensson, Martin Jonsson, (Pierre fixat mat)</t>
  </si>
  <si>
    <t>René Nispeling, Nicole Salas, Tove Pedersen</t>
  </si>
  <si>
    <t>René Nispeling, Tove Pedersen, Per Löwgren, Pierre Penning</t>
  </si>
  <si>
    <t>Jonas Nygård, Samuel Östman, Vibeke Gyllenram, Johan Swärd</t>
  </si>
  <si>
    <t>Gastar Cirri-Ann:</t>
  </si>
  <si>
    <t>Rolf Sjöberg, Gunnar Edling</t>
  </si>
  <si>
    <t>Ivan Karlsson, Göran Rabb, Ronny Jansson</t>
  </si>
  <si>
    <t>Ivan Karlsson, Göran Lindahl, Ronny Jansson</t>
  </si>
  <si>
    <t>Jan Karlsson, Peter Freyhult, Michael Elinder</t>
  </si>
  <si>
    <t>???</t>
  </si>
  <si>
    <t>Ove Leichsenring, P-A Persson, Kai Wärn</t>
  </si>
  <si>
    <t>Rolf Sjöberg,Gunnar Edling, Lars Fridström</t>
  </si>
  <si>
    <t>Wolfgang Koop, Kristian Koop, Curt Zetterholm</t>
  </si>
  <si>
    <t>Stefan Forssander, Jörgen Jönsson</t>
  </si>
  <si>
    <t>Ivan Karlsson, Ronny Jansson, Göran Rabb</t>
  </si>
  <si>
    <t>Rolf Sjöberg, Gunnar Edling, Lars Fridström</t>
  </si>
  <si>
    <t>Stefan Forssander, Anne Lovise Linge</t>
  </si>
  <si>
    <t>Hans Lundholm, Claes Hultberg, Wolfgang Koop</t>
  </si>
  <si>
    <t>Ove Leichsenring, P-A Persson, Mr Kutcher, Mr Grötzinger (BMW)</t>
  </si>
  <si>
    <t>Kai Wärn, Mr Lief, Mr Kettner, Mr Kahlert (BMW)</t>
  </si>
  <si>
    <t>Patrik Persson, Henrik Fransson, Göran Eklund</t>
  </si>
  <si>
    <t xml:space="preserve">Ove Leichsenring, P-A Persson, Kai Wärn </t>
  </si>
  <si>
    <t>Rolf Sjöberg, Gunnar Edling, Åke Lindholm</t>
  </si>
  <si>
    <t>Michael Wennberg, Göan Eklund, Göran Manske</t>
  </si>
  <si>
    <t>Henrik Jälegård, Alec Robertson</t>
  </si>
  <si>
    <t>Ronny Jansson, Lars Nilseng</t>
  </si>
  <si>
    <t>Lennart Hyse, Tony Waern, Fredrik Nilgran</t>
  </si>
  <si>
    <t>Rolf Sjöberg, Gunnar Edling, Sven-Olof Wigren</t>
  </si>
  <si>
    <t>Peter Karlsten, Göran Eklund, Göran Manske</t>
  </si>
  <si>
    <t>Kai Wärn, P-A Persson, Colin Luthardt</t>
  </si>
  <si>
    <t>Henrik Jälegård, Alec Robertson, Fredrik Eklund</t>
  </si>
  <si>
    <t>Ronny Jansson, Göran Rabb, Patrik Gill</t>
  </si>
  <si>
    <t>Wolfgang Koop, Curt Zetterholm, Hans Skoog</t>
  </si>
  <si>
    <t>Per Löwgren, Lars-Ola Lundqvist, Henrik Ryegård</t>
  </si>
  <si>
    <t>Leif Jirhed, Lars Andersson, Ulf Carlberg</t>
  </si>
  <si>
    <t>Kai Wärn, Thord Porsander, P-A Persson</t>
  </si>
  <si>
    <t>Ronny Jansson, Göran Rabb, Kjell Agerhen</t>
  </si>
  <si>
    <t>Henrik Ryegård, Martin Lundh, Fredik Löfdahl</t>
  </si>
  <si>
    <t>Ingemar Händestam, Tommy Hemlin, Owe Rustad</t>
  </si>
  <si>
    <t>Göran Eklund, Mats Jonsson, Pelle Lindblom</t>
  </si>
  <si>
    <t>Charlie Rydell, Håkan Eriksson, Dan Rylander</t>
  </si>
  <si>
    <t>P-O Marklund, Hans Skoog, Curt Zetterholm</t>
  </si>
  <si>
    <t>Henrik Jerregård, Fredrik Eklund, Peter Helin</t>
  </si>
  <si>
    <t>Tom Fullbrigge, Dave Baucus, Andreas Mauer</t>
  </si>
  <si>
    <t>Mats Jonsson, Joerg Ihrig, Mats Ågren</t>
  </si>
  <si>
    <t>Henrik Jerregård, Håkan Eriksson, Tomas Groth</t>
  </si>
  <si>
    <t>Göran Eklund, Igor Potucek, Dan Salomonsson</t>
  </si>
  <si>
    <t>Kai Wärn, Thord Porsander</t>
  </si>
  <si>
    <t>Per Hronek, Mikael Theodorsson, Lars Blomberg</t>
  </si>
  <si>
    <t>Ingemar Händestam, Gunnar Edling, Lars-Ola Lundqvist</t>
  </si>
  <si>
    <t>Tord Henriksson, Stefan Forssander, Charlie Rydell</t>
  </si>
  <si>
    <t>Rolf Sjöberg, Fredrik Jarhede, Jakob Weström</t>
  </si>
  <si>
    <t>Peter Eriksson, Nicklas Durinder, Peter Helin, Mats Myhr</t>
  </si>
  <si>
    <t>Hans Skoog, Wolfgang Koop</t>
  </si>
  <si>
    <t>Carsten Busch, Peter Eckstein</t>
  </si>
  <si>
    <t>Lars-Ola Lundqvist, Martin Berg, Dan Svensson, Claes Bengtsson</t>
  </si>
  <si>
    <t>Hans Skoog, Wolfgang Koop, Gunnar Edling</t>
  </si>
  <si>
    <t>Thord Porsander, P-A Persson</t>
  </si>
  <si>
    <t>Martin Berg, Fredrik Jarhede, Dan Svensson, Per Nilsson</t>
  </si>
  <si>
    <t>Ronny Jansson, Göran Rabb, Kjell Agehem</t>
  </si>
  <si>
    <t>Johan Swärd, Samuel Östman, Gunnar Larsson (ÅF)</t>
  </si>
  <si>
    <t>Anders Fridström, Lars Fridström, Roger</t>
  </si>
  <si>
    <t>Erik Gunnarsson, Anders Larsson, Colin Luthardt</t>
  </si>
  <si>
    <t>Thord Porsander, P-A Persson, Kai Wärn</t>
  </si>
  <si>
    <t>Gunnar Edling, Dan Svensson</t>
  </si>
  <si>
    <t>Ove Leichsenring, P-A Persson,  Kai Wärn</t>
  </si>
  <si>
    <t>Håkan Agnevall, Kenneth Kullinger, Dan Svensson</t>
  </si>
  <si>
    <t>Stephan Widell</t>
  </si>
  <si>
    <t>Wolfgang Koop, Curt Zetterholm, Hans Lundholm</t>
  </si>
  <si>
    <t>Samuel Östman, Kurt Reimer, Jonas Nygård</t>
  </si>
  <si>
    <t>Bernt Österling, Marcus Skoog</t>
  </si>
  <si>
    <t>Peter Eriksson, Mats Myhr, Ronny Jansson, Niklas Durinder</t>
  </si>
  <si>
    <t>Plåt-Bengt, Målar-Bengt, Jens</t>
  </si>
  <si>
    <t>Johan Nylander, Kjell Oppedal, Eric Simonson</t>
  </si>
  <si>
    <t>Gunnar Edling, Axel Widmark, Anders Finne</t>
  </si>
  <si>
    <t>Wolfgang Koop, Hans Skoog, Hans Lundholm</t>
  </si>
  <si>
    <t>Johan Swärd, Jonas Nygård, Carina Alfredsson</t>
  </si>
  <si>
    <t>Peter Eriksson, Mats Myhr, Ronny Jansson</t>
  </si>
  <si>
    <t>Erik Gunnarsson, Thomas Stålnacke, Christer Norling</t>
  </si>
  <si>
    <t>Hans Berggren, Vibeke Gyllenram</t>
  </si>
  <si>
    <t>Björn Weichbrodt, Mikael Svensson, (Pierre fixade mat)</t>
  </si>
  <si>
    <t>Johan Nylander, Kjell Oppedal, Dan Svensson, Stefan Jansson, Christina Wallenäs</t>
  </si>
  <si>
    <t>Gunnar Edling, Axel Widmark, Stefan Wernmo</t>
  </si>
  <si>
    <t>Wolfgang Koop, Bert Jättne, Hans Lundholm</t>
  </si>
  <si>
    <t>Peter Eriksson, Mats Myhr, Ronny Jansson, Eric Simonson, Fredrik Ekdahl</t>
  </si>
  <si>
    <t>Ove Leichsenring, Thord Porsander, Kai Wärn</t>
  </si>
  <si>
    <t>Gustav Bergström, Mikael Åkermark</t>
  </si>
  <si>
    <t>Göran Manske, Samuel Östman, Jonas Nygård, Vibeke Gyllenram</t>
  </si>
  <si>
    <t>Annika Svanström, Lars Karlberg, Charlotte Brogren</t>
  </si>
  <si>
    <t>Hans Berggren, Håkan Eriksson, Charlie Rydell</t>
  </si>
  <si>
    <t>P-O Marklund, Wolfgang Koop, Björn Weichbrodt, Curt Zetterholm</t>
  </si>
  <si>
    <t>Erik Gunnarsson, René Nispeling, Gunnar Edling</t>
  </si>
  <si>
    <t>Johan Swärd, Samuel Östman, Jonas Nygård, Vibeke Gyllenram</t>
  </si>
  <si>
    <t>Hans Lundholm, Wolfgang Koop, Björn Weichbrodt, Curt Zetterholm</t>
  </si>
  <si>
    <t>Kjell Oppedal, Svante Ridman, Ola Svanström, Ashish Karulkar</t>
  </si>
  <si>
    <t>Gunnar Edling, Anders Nygren, Anders Hynén</t>
  </si>
  <si>
    <t>Erik Gunnarsson, Hans Dunberg, Colin Luthardt, René Nispeling</t>
  </si>
  <si>
    <t>René Nispeling, David Ranner, Calle Forslin</t>
  </si>
  <si>
    <t>Johan Swärd, Samuel Östman, Vibeke Gyllenram, Pierre Penning</t>
  </si>
  <si>
    <t>Gunnar Edling, Anders Nygren, Anders Nynén</t>
  </si>
  <si>
    <t>Björn Weichbrodt, Torbjörn Johansson, Krysztof Charusta</t>
  </si>
  <si>
    <t>Wolfgan Koop, Torbjörn Johansson, Björn Weichbrodt, Hans Skoog</t>
  </si>
  <si>
    <t>P-A Persson, Ove Leichsenring, Kai Wärn</t>
  </si>
  <si>
    <t>Jonas Österling, Torbjörn Johansson, P-O Marklund</t>
  </si>
  <si>
    <t>Kjell Oppedal, Ola Svanström, Ronny Jansson, Maria Nylander</t>
  </si>
  <si>
    <t>Torbjörn Johansson</t>
  </si>
  <si>
    <t>Torbjörn Johansson, Ove Leichsenring</t>
  </si>
  <si>
    <t>Hasse Engblom, Stefan Eriksson</t>
  </si>
  <si>
    <t>Torbjörn Johansson, Thord Porsander</t>
  </si>
  <si>
    <t>Hasse Engblom, Ingrid Moeschlin, Marcus Eldh</t>
  </si>
  <si>
    <t>Ronny Jansson, Stefan Jansson</t>
  </si>
  <si>
    <t>René Nispeling, Peter Johansson</t>
  </si>
  <si>
    <t>Ronny Janssonb, Maria Nylander, Dan Svensson, Christer Johansson</t>
  </si>
  <si>
    <t>Johan Swärd, Samuel Östman, Karin Lövmark</t>
  </si>
  <si>
    <t>Anett Lindenmann, Lotta Damberg, Stefan Jansson</t>
  </si>
  <si>
    <t>Samuel Östman, Henrik Ryegård, Vibeke Gyllenram</t>
  </si>
  <si>
    <t>Mats Myhr, Fredrik Ekdahl, Peter Eriksson</t>
  </si>
  <si>
    <t>Torbjörn Johansson, P-O Marklund</t>
  </si>
  <si>
    <t>René Nispeling, Göran Manske, Samuel Östman</t>
  </si>
  <si>
    <t>Sven Nilsson, Lars Nilseng, Sven Lennartsson</t>
  </si>
  <si>
    <t>Maria Odebo, Sigurd Friburg, Pascal Cabanne, Holger Klempnow</t>
  </si>
  <si>
    <t>Töre Hamn</t>
  </si>
  <si>
    <t>1/6-15/6</t>
  </si>
  <si>
    <t>Hammarbyslussen</t>
  </si>
  <si>
    <t>Furusund</t>
  </si>
  <si>
    <t>Junkön</t>
  </si>
  <si>
    <t>Sikeå</t>
  </si>
  <si>
    <t>Ratan</t>
  </si>
  <si>
    <t>Trysunda</t>
  </si>
  <si>
    <t>Ulvön</t>
  </si>
  <si>
    <t>Norrfällsviken</t>
  </si>
  <si>
    <t>Öregrund</t>
  </si>
  <si>
    <t>Arholma</t>
  </si>
  <si>
    <t>Fantholmen Ekerö</t>
  </si>
  <si>
    <t>Geddeholm</t>
  </si>
  <si>
    <t>Distans: 1108 Nm</t>
  </si>
  <si>
    <t>Gast Rubina: Torbjörn Johansson</t>
  </si>
  <si>
    <t>Krogsvängar</t>
  </si>
  <si>
    <t>Vårsvängar</t>
  </si>
  <si>
    <t>Sjömil</t>
  </si>
  <si>
    <t>Summa</t>
  </si>
  <si>
    <t>Jordevarv</t>
  </si>
  <si>
    <t>Antal varv</t>
  </si>
  <si>
    <t>22-25/9</t>
  </si>
  <si>
    <t>X</t>
  </si>
  <si>
    <t>Vinnartid: 138 min korta banan</t>
  </si>
  <si>
    <t>Torbjörn Johansson, Wolfgang Koop</t>
  </si>
  <si>
    <t>Johan Swärd, Johan Moraeus, Samuel Östman, Per Lindblom</t>
  </si>
  <si>
    <t>Anett Lindenmann, Ola Svanström, Annika Svanström</t>
  </si>
  <si>
    <t>Ove Leichsenring, P-Arne Persson</t>
  </si>
  <si>
    <t>Finnhamn, Jolpan</t>
  </si>
  <si>
    <t>Sveaborg Finland och Tallinn Estland</t>
  </si>
  <si>
    <t>23/5-6/6</t>
  </si>
  <si>
    <t>Gastar: Torbjörn Johansson, Rolf Sjöberg</t>
  </si>
  <si>
    <t>Gastar: Tomas Segerman (Helsingfors), Gunnar Edling (Tallinn), Hasse Engblom (från Tallinn)</t>
  </si>
  <si>
    <t>Hangö</t>
  </si>
  <si>
    <t>Porkkala</t>
  </si>
  <si>
    <t>Sveaborg</t>
  </si>
  <si>
    <t>Tallinn</t>
  </si>
  <si>
    <t>Nötholmen Rosala</t>
  </si>
  <si>
    <t>Jurmo</t>
  </si>
  <si>
    <t>Rubina vilade 1 dag på Utö, Svenska Högarna, Jungfruholmarna</t>
  </si>
  <si>
    <t>Distans: 650 Nm</t>
  </si>
  <si>
    <t>Vinnartid: 89 min</t>
  </si>
  <si>
    <t>21-24/9</t>
  </si>
  <si>
    <t>René Nispeling, Björn Enehammar</t>
  </si>
  <si>
    <t>Johan Swärd, Johan Moraeus, Samuel Östman,</t>
  </si>
  <si>
    <t>Distans: 205 Nm</t>
  </si>
  <si>
    <t>Gdansk, Polen</t>
  </si>
  <si>
    <t>22/5-5/6</t>
  </si>
  <si>
    <t>Gastar: Torbjörn Johansson, Per Drömek</t>
  </si>
  <si>
    <t>Gastar: Erik Evréus, Peter Jansson</t>
  </si>
  <si>
    <t>Gastar: Anders Nyqvist, Hans Jonsson</t>
  </si>
  <si>
    <t>Skanssundet</t>
  </si>
  <si>
    <t>Ringsön</t>
  </si>
  <si>
    <t>Kalmar</t>
  </si>
  <si>
    <t>Grönhögen</t>
  </si>
  <si>
    <t>Räubina gick direkt till Grönhögen</t>
  </si>
  <si>
    <t>Hel</t>
  </si>
  <si>
    <t>Gdansk</t>
  </si>
  <si>
    <t>Dragets Kanal</t>
  </si>
  <si>
    <t>Sassnitz, Tyskland</t>
  </si>
  <si>
    <t>Bornholm, Danmark</t>
  </si>
  <si>
    <t>17/5-31/5</t>
  </si>
  <si>
    <t>Utklippan</t>
  </si>
  <si>
    <t>Simrishamn</t>
  </si>
  <si>
    <t>Sassnitz</t>
  </si>
  <si>
    <t>Rönne</t>
  </si>
  <si>
    <t>Christiansö</t>
  </si>
  <si>
    <t>Hävringe</t>
  </si>
  <si>
    <t>Distans: 820 Nm</t>
  </si>
  <si>
    <t>Distans: 844 Nm</t>
  </si>
  <si>
    <t>Gastar: Torbjörn Johansson</t>
  </si>
  <si>
    <t>Gastar: Erik Evrén, Anders Nygren</t>
  </si>
  <si>
    <t>Vinnarrtid: 88 min</t>
  </si>
  <si>
    <t>26-29/9</t>
  </si>
  <si>
    <t>Johan Swärd, Johan Moraeus, Samuel Östman, Henrik Ryegård</t>
  </si>
  <si>
    <t>René Nispeling, Colin Luthardt, David Eldh</t>
  </si>
  <si>
    <t>Anders Nygren, Anders Hynén, Gunnar Edling</t>
  </si>
  <si>
    <t>Kalvholmen</t>
  </si>
  <si>
    <t>Distans: 177 Nm</t>
  </si>
  <si>
    <t>Distans: ca 200Nm</t>
  </si>
  <si>
    <t>Distans: 207 Nm</t>
  </si>
  <si>
    <t>Distans: 211 Nm</t>
  </si>
  <si>
    <t>Distans: 201 Nm</t>
  </si>
  <si>
    <t>Distans: 216 Nm</t>
  </si>
  <si>
    <t>23/5-30/5</t>
  </si>
  <si>
    <t>Distans ca 200Nm</t>
  </si>
  <si>
    <t>Distans: ca 190Nm</t>
  </si>
  <si>
    <t>Distans:  ca 190Nm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</si>
</sst>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ss"/>
    <numFmt numFmtId="165" formatCode="0.0"/>
  </numFmts>
  <fonts count="17" x14ac:knownFonts="1">
    <font>
      <sz val="10"/>
      <name val="Arial"/>
      <family val="2"/>
    </font>
    <font>
      <sz val="12"/>
      <color theme="1"/>
      <name val="Calibri"/>
      <family val="2"/>
      <scheme val="minor"/>
    </font>
    <font>
      <sz val="10"/>
      <name val="Arial"/>
      <family val="2"/>
    </font>
    <font>
      <b/>
      <sz val="10"/>
      <name val="Arial"/>
      <family val="2"/>
    </font>
    <font>
      <sz val="10"/>
      <name val="Arial"/>
      <family val="2"/>
    </font>
    <font>
      <u/>
      <sz val="10"/>
      <color indexed="12"/>
      <name val="Arial"/>
      <family val="2"/>
    </font>
    <font>
      <sz val="12"/>
      <name val="Times New Roman"/>
      <family val="1"/>
    </font>
    <font>
      <u/>
      <sz val="10"/>
      <color indexed="12"/>
      <name val="Arial"/>
      <family val="2"/>
    </font>
    <font>
      <b/>
      <sz val="12"/>
      <name val="Arial"/>
      <family val="2"/>
    </font>
    <font>
      <sz val="12"/>
      <name val="Arial"/>
      <family val="2"/>
    </font>
    <font>
      <b/>
      <sz val="12"/>
      <color indexed="8"/>
      <name val="Arial"/>
      <family val="2"/>
    </font>
    <font>
      <sz val="12"/>
      <color indexed="8"/>
      <name val="Arial"/>
      <family val="2"/>
    </font>
    <font>
      <b/>
      <sz val="12"/>
      <name val="Arial"/>
      <family val="2"/>
    </font>
    <font>
      <sz val="12"/>
      <name val="Arial"/>
      <family val="2"/>
    </font>
    <font>
      <sz val="12"/>
      <color theme="1"/>
      <name val="Arial"/>
      <family val="2"/>
    </font>
    <font>
      <b/>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
    <border>
      <left/>
      <right/>
      <top/>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7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wrapText="1"/>
    </xf>
    <xf numFmtId="0" fontId="0" fillId="0" borderId="0" xfId="0" applyAlignment="1">
      <alignment horizontal="center"/>
    </xf>
    <xf numFmtId="0" fontId="0" fillId="0" borderId="0" xfId="0" applyAlignment="1">
      <alignment horizontal="left"/>
    </xf>
    <xf numFmtId="49" fontId="3" fillId="0" borderId="0" xfId="0" applyNumberFormat="1" applyFont="1" applyAlignment="1">
      <alignment horizontal="center"/>
    </xf>
    <xf numFmtId="0" fontId="3" fillId="2" borderId="0" xfId="0" applyFont="1" applyFill="1" applyAlignment="1">
      <alignment horizontal="center"/>
    </xf>
    <xf numFmtId="0" fontId="0" fillId="2" borderId="0" xfId="0" applyFill="1"/>
    <xf numFmtId="0" fontId="4" fillId="2" borderId="0" xfId="0" applyFont="1" applyFill="1"/>
    <xf numFmtId="0" fontId="3" fillId="2" borderId="0" xfId="0" applyFont="1" applyFill="1"/>
    <xf numFmtId="0" fontId="3" fillId="2" borderId="0" xfId="0" applyFont="1" applyFill="1" applyAlignment="1">
      <alignment horizontal="left"/>
    </xf>
    <xf numFmtId="49" fontId="3" fillId="2" borderId="0" xfId="0" applyNumberFormat="1" applyFont="1" applyFill="1" applyAlignment="1">
      <alignment horizontal="center"/>
    </xf>
    <xf numFmtId="0" fontId="6" fillId="0" borderId="0" xfId="0" applyFont="1" applyAlignment="1">
      <alignment horizontal="left" indent="12"/>
    </xf>
    <xf numFmtId="0" fontId="4" fillId="2" borderId="0" xfId="0" applyFont="1" applyFill="1" applyAlignment="1">
      <alignment horizontal="left"/>
    </xf>
    <xf numFmtId="0" fontId="4" fillId="2" borderId="0" xfId="0" applyFont="1" applyFill="1" applyAlignment="1">
      <alignment wrapText="1"/>
    </xf>
    <xf numFmtId="0" fontId="7" fillId="0" borderId="0" xfId="1" applyFont="1" applyAlignment="1" applyProtection="1">
      <alignment horizontal="left"/>
    </xf>
    <xf numFmtId="0" fontId="7" fillId="0" borderId="0" xfId="1" applyFont="1" applyAlignment="1" applyProtection="1"/>
    <xf numFmtId="0" fontId="2" fillId="0" borderId="0" xfId="0" applyFont="1"/>
    <xf numFmtId="0" fontId="2" fillId="2" borderId="0" xfId="0" applyFont="1" applyFill="1"/>
    <xf numFmtId="1" fontId="3" fillId="0" borderId="0" xfId="0" applyNumberFormat="1" applyFont="1" applyAlignment="1">
      <alignment horizontal="center"/>
    </xf>
    <xf numFmtId="0" fontId="8" fillId="0" borderId="0" xfId="0" applyFont="1"/>
    <xf numFmtId="1" fontId="8" fillId="0" borderId="0" xfId="0" applyNumberFormat="1" applyFont="1"/>
    <xf numFmtId="0" fontId="9" fillId="0" borderId="0" xfId="0" applyFont="1"/>
    <xf numFmtId="1" fontId="9" fillId="0" borderId="0" xfId="0" applyNumberFormat="1" applyFont="1"/>
    <xf numFmtId="0" fontId="8" fillId="0" borderId="0" xfId="0" applyFont="1" applyAlignment="1">
      <alignment horizontal="right"/>
    </xf>
    <xf numFmtId="2" fontId="8" fillId="0" borderId="0" xfId="0" applyNumberFormat="1" applyFont="1"/>
    <xf numFmtId="21" fontId="8" fillId="0" borderId="0" xfId="0" applyNumberFormat="1" applyFont="1" applyAlignment="1">
      <alignment horizontal="right"/>
    </xf>
    <xf numFmtId="21" fontId="8" fillId="0" borderId="0" xfId="0" applyNumberFormat="1" applyFont="1" applyAlignment="1">
      <alignment horizontal="center"/>
    </xf>
    <xf numFmtId="164" fontId="8" fillId="0" borderId="0" xfId="0" applyNumberFormat="1" applyFont="1"/>
    <xf numFmtId="2" fontId="9" fillId="0" borderId="0" xfId="0" applyNumberFormat="1" applyFont="1"/>
    <xf numFmtId="21" fontId="9" fillId="0" borderId="0" xfId="0" applyNumberFormat="1" applyFont="1"/>
    <xf numFmtId="0" fontId="9" fillId="0" borderId="0" xfId="0" applyFont="1" applyAlignment="1">
      <alignment horizontal="right"/>
    </xf>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xf>
    <xf numFmtId="0" fontId="9" fillId="0" borderId="0" xfId="0" applyFont="1" applyAlignment="1">
      <alignment horizontal="center"/>
    </xf>
    <xf numFmtId="0" fontId="10" fillId="0" borderId="0" xfId="0" applyFont="1"/>
    <xf numFmtId="0" fontId="11" fillId="0" borderId="0" xfId="0" applyFont="1"/>
    <xf numFmtId="0" fontId="9" fillId="0" borderId="0" xfId="0" applyFont="1" applyAlignment="1">
      <alignment wrapText="1"/>
    </xf>
    <xf numFmtId="0" fontId="14" fillId="0" borderId="0" xfId="0" applyFont="1"/>
    <xf numFmtId="0" fontId="8" fillId="2" borderId="0" xfId="0" applyFont="1" applyFill="1" applyAlignment="1">
      <alignment horizontal="center"/>
    </xf>
    <xf numFmtId="0" fontId="9" fillId="2" borderId="0" xfId="0" applyFont="1" applyFill="1" applyAlignment="1">
      <alignment horizontal="center"/>
    </xf>
    <xf numFmtId="0" fontId="9" fillId="2" borderId="0" xfId="0" applyFont="1" applyFill="1"/>
    <xf numFmtId="0" fontId="8" fillId="2" borderId="0" xfId="0" applyFont="1" applyFill="1" applyAlignment="1">
      <alignment horizontal="center" wrapText="1"/>
    </xf>
    <xf numFmtId="0" fontId="9" fillId="0" borderId="0" xfId="0" applyFont="1" applyAlignment="1">
      <alignment horizontal="left"/>
    </xf>
    <xf numFmtId="0" fontId="9" fillId="2" borderId="0" xfId="0" applyFont="1" applyFill="1" applyAlignment="1">
      <alignment horizontal="left"/>
    </xf>
    <xf numFmtId="0" fontId="12" fillId="0" borderId="0" xfId="0" applyFont="1"/>
    <xf numFmtId="0" fontId="13" fillId="0" borderId="0" xfId="0" applyFont="1"/>
    <xf numFmtId="0" fontId="3" fillId="3" borderId="0" xfId="0" applyFont="1" applyFill="1"/>
    <xf numFmtId="0" fontId="0" fillId="3" borderId="0" xfId="0" applyFill="1"/>
    <xf numFmtId="0" fontId="4" fillId="3" borderId="0" xfId="0" applyFont="1" applyFill="1"/>
    <xf numFmtId="0" fontId="8" fillId="3" borderId="0" xfId="0" applyFont="1" applyFill="1" applyAlignment="1">
      <alignment horizontal="center"/>
    </xf>
    <xf numFmtId="0" fontId="9" fillId="3" borderId="0" xfId="0" applyFont="1" applyFill="1" applyAlignment="1">
      <alignment horizontal="center"/>
    </xf>
    <xf numFmtId="0" fontId="13" fillId="3" borderId="0" xfId="0" applyFont="1" applyFill="1"/>
    <xf numFmtId="0" fontId="9" fillId="3" borderId="0" xfId="0" applyFont="1" applyFill="1"/>
    <xf numFmtId="0" fontId="3" fillId="3" borderId="0" xfId="0" applyFont="1" applyFill="1" applyAlignment="1">
      <alignment horizontal="center"/>
    </xf>
    <xf numFmtId="0" fontId="3" fillId="3" borderId="0" xfId="0" applyFont="1" applyFill="1" applyAlignment="1">
      <alignment horizontal="left"/>
    </xf>
    <xf numFmtId="165" fontId="3" fillId="0" borderId="0" xfId="0" applyNumberFormat="1" applyFont="1" applyAlignment="1">
      <alignment horizontal="center"/>
    </xf>
    <xf numFmtId="0" fontId="3" fillId="0" borderId="0" xfId="0" applyFont="1" applyAlignment="1">
      <alignment horizontal="right"/>
    </xf>
    <xf numFmtId="0" fontId="15" fillId="0" borderId="0" xfId="2" applyFont="1"/>
    <xf numFmtId="0" fontId="1" fillId="0" borderId="0" xfId="2" applyAlignment="1">
      <alignment horizontal="right"/>
    </xf>
    <xf numFmtId="0" fontId="1" fillId="0" borderId="0" xfId="2"/>
    <xf numFmtId="165" fontId="1" fillId="0" borderId="0" xfId="2" applyNumberFormat="1"/>
    <xf numFmtId="0" fontId="4" fillId="3" borderId="0" xfId="0" applyFont="1" applyFill="1" applyAlignment="1">
      <alignment horizontal="left"/>
    </xf>
    <xf numFmtId="2" fontId="9" fillId="2" borderId="0" xfId="0" applyNumberFormat="1" applyFont="1" applyFill="1" applyAlignment="1">
      <alignment horizontal="left"/>
    </xf>
    <xf numFmtId="2" fontId="9" fillId="0" borderId="0" xfId="0" applyNumberFormat="1" applyFont="1" applyAlignment="1">
      <alignment horizontal="left"/>
    </xf>
    <xf numFmtId="0" fontId="11" fillId="0" borderId="0" xfId="0" applyFont="1" applyAlignment="1">
      <alignment horizontal="left"/>
    </xf>
    <xf numFmtId="0" fontId="11" fillId="2" borderId="0" xfId="0" applyFont="1" applyFill="1" applyAlignment="1">
      <alignment horizontal="left"/>
    </xf>
    <xf numFmtId="0" fontId="9" fillId="3" borderId="0" xfId="0" applyFont="1" applyFill="1" applyAlignment="1">
      <alignment horizontal="left"/>
    </xf>
    <xf numFmtId="0" fontId="16" fillId="0" borderId="0" xfId="0" applyFont="1" applyAlignment="1">
      <alignment horizontal="left"/>
    </xf>
  </cellXfs>
  <cellStyles count="3">
    <cellStyle name="Hyperlänk" xfId="1" builtinId="8"/>
    <cellStyle name="Normal" xfId="0" builtinId="0"/>
    <cellStyle name="Normal 2" xfId="2" xr:uid="{AB5EA1D9-2118-0D4B-B3B0-45A5988DCDF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445103857566766E-2"/>
          <c:y val="0.10465105138267547"/>
          <c:w val="0.93323442136498513"/>
          <c:h val="0.48255762582011469"/>
        </c:manualLayout>
      </c:layout>
      <c:barChart>
        <c:barDir val="col"/>
        <c:grouping val="clustered"/>
        <c:varyColors val="0"/>
        <c:ser>
          <c:idx val="0"/>
          <c:order val="0"/>
          <c:tx>
            <c:strRef>
              <c:f>Robåtmästerskap!$K$3</c:f>
              <c:strCache>
                <c:ptCount val="1"/>
                <c:pt idx="0">
                  <c:v>Poäng</c:v>
                </c:pt>
              </c:strCache>
            </c:strRef>
          </c:tx>
          <c:spPr>
            <a:solidFill>
              <a:schemeClr val="accent1">
                <a:lumMod val="75000"/>
              </a:schemeClr>
            </a:solidFill>
            <a:ln w="12700">
              <a:solidFill>
                <a:srgbClr val="000000"/>
              </a:solidFill>
              <a:prstDash val="solid"/>
            </a:ln>
          </c:spPr>
          <c:invertIfNegative val="0"/>
          <c:cat>
            <c:strRef>
              <c:f>Robåtmästerskap!$G$4:$G$25</c:f>
              <c:strCache>
                <c:ptCount val="22"/>
                <c:pt idx="0">
                  <c:v>Lars Söderlund</c:v>
                </c:pt>
                <c:pt idx="1">
                  <c:v>Mats Jacobsson</c:v>
                </c:pt>
                <c:pt idx="2">
                  <c:v>Gunnar Edling</c:v>
                </c:pt>
                <c:pt idx="3">
                  <c:v>Jan Jonson</c:v>
                </c:pt>
                <c:pt idx="4">
                  <c:v>Thord Porsander</c:v>
                </c:pt>
                <c:pt idx="5">
                  <c:v>Carl Helin</c:v>
                </c:pt>
                <c:pt idx="6">
                  <c:v>Peter Jansson</c:v>
                </c:pt>
                <c:pt idx="7">
                  <c:v>Ingvar Jonsson</c:v>
                </c:pt>
                <c:pt idx="8">
                  <c:v>Stefan Forssander</c:v>
                </c:pt>
                <c:pt idx="9">
                  <c:v>Anders Nylander</c:v>
                </c:pt>
                <c:pt idx="10">
                  <c:v>Ove Leichsenring</c:v>
                </c:pt>
                <c:pt idx="11">
                  <c:v>Bertil Nordqvist</c:v>
                </c:pt>
                <c:pt idx="12">
                  <c:v>Max Bauer</c:v>
                </c:pt>
                <c:pt idx="13">
                  <c:v>Josef Marosan</c:v>
                </c:pt>
                <c:pt idx="14">
                  <c:v>Tord Henriksson</c:v>
                </c:pt>
                <c:pt idx="15">
                  <c:v>Hans-Jurgen Wiegand</c:v>
                </c:pt>
                <c:pt idx="16">
                  <c:v>P-O Marklund</c:v>
                </c:pt>
                <c:pt idx="17">
                  <c:v>Göran Manske</c:v>
                </c:pt>
                <c:pt idx="18">
                  <c:v>Jesper Bergsjö</c:v>
                </c:pt>
                <c:pt idx="19">
                  <c:v>Ingalill Östman</c:v>
                </c:pt>
                <c:pt idx="20">
                  <c:v>Barbro Brunman</c:v>
                </c:pt>
                <c:pt idx="21">
                  <c:v>Erik Otterheim</c:v>
                </c:pt>
              </c:strCache>
            </c:strRef>
          </c:cat>
          <c:val>
            <c:numRef>
              <c:f>Robåtmästerskap!$K$4:$K$25</c:f>
              <c:numCache>
                <c:formatCode>General</c:formatCode>
                <c:ptCount val="22"/>
                <c:pt idx="0">
                  <c:v>54</c:v>
                </c:pt>
                <c:pt idx="1">
                  <c:v>33</c:v>
                </c:pt>
                <c:pt idx="2">
                  <c:v>27</c:v>
                </c:pt>
                <c:pt idx="3">
                  <c:v>19</c:v>
                </c:pt>
                <c:pt idx="4">
                  <c:v>14</c:v>
                </c:pt>
                <c:pt idx="5">
                  <c:v>8</c:v>
                </c:pt>
                <c:pt idx="6">
                  <c:v>7</c:v>
                </c:pt>
                <c:pt idx="7">
                  <c:v>7</c:v>
                </c:pt>
                <c:pt idx="8">
                  <c:v>6</c:v>
                </c:pt>
                <c:pt idx="9">
                  <c:v>6</c:v>
                </c:pt>
                <c:pt idx="10">
                  <c:v>6</c:v>
                </c:pt>
                <c:pt idx="11">
                  <c:v>5</c:v>
                </c:pt>
                <c:pt idx="12">
                  <c:v>5</c:v>
                </c:pt>
                <c:pt idx="13">
                  <c:v>4</c:v>
                </c:pt>
                <c:pt idx="14">
                  <c:v>3</c:v>
                </c:pt>
                <c:pt idx="15">
                  <c:v>3</c:v>
                </c:pt>
                <c:pt idx="16">
                  <c:v>2</c:v>
                </c:pt>
                <c:pt idx="17">
                  <c:v>1</c:v>
                </c:pt>
                <c:pt idx="18">
                  <c:v>1</c:v>
                </c:pt>
                <c:pt idx="19">
                  <c:v>1</c:v>
                </c:pt>
                <c:pt idx="20">
                  <c:v>1</c:v>
                </c:pt>
                <c:pt idx="21">
                  <c:v>1</c:v>
                </c:pt>
              </c:numCache>
            </c:numRef>
          </c:val>
          <c:extLst>
            <c:ext xmlns:c16="http://schemas.microsoft.com/office/drawing/2014/chart" uri="{C3380CC4-5D6E-409C-BE32-E72D297353CC}">
              <c16:uniqueId val="{00000000-7E01-194B-BDF9-EC4CFD1B0C56}"/>
            </c:ext>
          </c:extLst>
        </c:ser>
        <c:dLbls>
          <c:showLegendKey val="0"/>
          <c:showVal val="0"/>
          <c:showCatName val="0"/>
          <c:showSerName val="0"/>
          <c:showPercent val="0"/>
          <c:showBubbleSize val="0"/>
        </c:dLbls>
        <c:gapWidth val="150"/>
        <c:axId val="1629748047"/>
        <c:axId val="1"/>
      </c:barChart>
      <c:catAx>
        <c:axId val="1629748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FFFFFF"/>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sv-SE"/>
          </a:p>
        </c:txPr>
        <c:crossAx val="1629748047"/>
        <c:crosses val="autoZero"/>
        <c:crossBetween val="between"/>
      </c:valAx>
      <c:spPr>
        <a:noFill/>
        <a:ln w="12700">
          <a:solidFill>
            <a:srgbClr val="FFFFFF"/>
          </a:solidFill>
          <a:prstDash val="solid"/>
        </a:ln>
      </c:spPr>
    </c:plotArea>
    <c:plotVisOnly val="1"/>
    <c:dispBlanksAs val="gap"/>
    <c:showDLblsOverMax val="0"/>
  </c:chart>
  <c:spPr>
    <a:gradFill rotWithShape="0">
      <a:gsLst>
        <a:gs pos="0">
          <a:schemeClr val="bg1">
            <a:lumMod val="85000"/>
          </a:schemeClr>
        </a:gs>
        <a:gs pos="100000">
          <a:schemeClr val="tx1">
            <a:lumMod val="50000"/>
            <a:lumOff val="50000"/>
          </a:schemeClr>
        </a:gs>
      </a:gsLst>
      <a:lin ang="5400000" scaled="1"/>
    </a:gra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paperSize="9" orientation="landscape" horizontalDpi="525" verticalDpi="525"/>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8317631224764E-2"/>
          <c:y val="9.3181818181818185E-2"/>
          <c:w val="0.89232839838492595"/>
          <c:h val="0.60909090909090913"/>
        </c:manualLayout>
      </c:layout>
      <c:barChart>
        <c:barDir val="col"/>
        <c:grouping val="clustered"/>
        <c:varyColors val="0"/>
        <c:ser>
          <c:idx val="0"/>
          <c:order val="0"/>
          <c:tx>
            <c:strRef>
              <c:f>Robåtmästerskap!$O$3</c:f>
              <c:strCache>
                <c:ptCount val="1"/>
                <c:pt idx="0">
                  <c:v>Antal</c:v>
                </c:pt>
              </c:strCache>
            </c:strRef>
          </c:tx>
          <c:spPr>
            <a:solidFill>
              <a:srgbClr val="9999FF"/>
            </a:solidFill>
            <a:ln w="12700">
              <a:solidFill>
                <a:srgbClr val="000000"/>
              </a:solidFill>
              <a:prstDash val="solid"/>
            </a:ln>
          </c:spPr>
          <c:invertIfNegative val="0"/>
          <c:cat>
            <c:strRef>
              <c:f>Robåtmästerskap!$N$4:$N$30</c:f>
              <c:strCache>
                <c:ptCount val="27"/>
                <c:pt idx="0">
                  <c:v>Jan Jonson</c:v>
                </c:pt>
                <c:pt idx="1">
                  <c:v>Gunnar Edling</c:v>
                </c:pt>
                <c:pt idx="2">
                  <c:v>Lars Söderlund</c:v>
                </c:pt>
                <c:pt idx="3">
                  <c:v>Thord Porsander</c:v>
                </c:pt>
                <c:pt idx="4">
                  <c:v>Mats Jacobsson</c:v>
                </c:pt>
                <c:pt idx="5">
                  <c:v>Stefan Forssander</c:v>
                </c:pt>
                <c:pt idx="6">
                  <c:v>Ove Leichsenring</c:v>
                </c:pt>
                <c:pt idx="7">
                  <c:v>Josef Marosan</c:v>
                </c:pt>
                <c:pt idx="8">
                  <c:v>Ingvar Jonsson</c:v>
                </c:pt>
                <c:pt idx="9">
                  <c:v>P-O Marklund</c:v>
                </c:pt>
                <c:pt idx="10">
                  <c:v>Göran Manske</c:v>
                </c:pt>
                <c:pt idx="11">
                  <c:v>Hans-Jurgen Wiegand</c:v>
                </c:pt>
                <c:pt idx="12">
                  <c:v>Tord Henriksson</c:v>
                </c:pt>
                <c:pt idx="13">
                  <c:v>Håkan Sköldebäck</c:v>
                </c:pt>
                <c:pt idx="14">
                  <c:v>Bertil Nordqvist</c:v>
                </c:pt>
                <c:pt idx="15">
                  <c:v>Thomas Stålnacke</c:v>
                </c:pt>
                <c:pt idx="16">
                  <c:v>Peter Jansson</c:v>
                </c:pt>
                <c:pt idx="17">
                  <c:v>Carl Helin</c:v>
                </c:pt>
                <c:pt idx="18">
                  <c:v>Barbro Brunman</c:v>
                </c:pt>
                <c:pt idx="19">
                  <c:v>Anders Nylander</c:v>
                </c:pt>
                <c:pt idx="20">
                  <c:v>Hans Skoog</c:v>
                </c:pt>
                <c:pt idx="21">
                  <c:v>Åke Andersson</c:v>
                </c:pt>
                <c:pt idx="22">
                  <c:v>René Nispeling</c:v>
                </c:pt>
                <c:pt idx="23">
                  <c:v>Mats Jonsson</c:v>
                </c:pt>
                <c:pt idx="24">
                  <c:v>Jörg Ihrig</c:v>
                </c:pt>
                <c:pt idx="25">
                  <c:v>Ingalill Östman</c:v>
                </c:pt>
                <c:pt idx="26">
                  <c:v>Vibeke Gyllenram</c:v>
                </c:pt>
              </c:strCache>
            </c:strRef>
          </c:cat>
          <c:val>
            <c:numRef>
              <c:f>Robåtmästerskap!$O$4:$O$30</c:f>
              <c:numCache>
                <c:formatCode>0</c:formatCode>
                <c:ptCount val="27"/>
                <c:pt idx="0">
                  <c:v>34</c:v>
                </c:pt>
                <c:pt idx="1">
                  <c:v>29</c:v>
                </c:pt>
                <c:pt idx="2">
                  <c:v>21</c:v>
                </c:pt>
                <c:pt idx="3">
                  <c:v>19</c:v>
                </c:pt>
                <c:pt idx="4">
                  <c:v>14</c:v>
                </c:pt>
                <c:pt idx="5">
                  <c:v>14</c:v>
                </c:pt>
                <c:pt idx="6">
                  <c:v>14</c:v>
                </c:pt>
                <c:pt idx="7">
                  <c:v>11</c:v>
                </c:pt>
                <c:pt idx="8">
                  <c:v>9</c:v>
                </c:pt>
                <c:pt idx="9">
                  <c:v>9</c:v>
                </c:pt>
                <c:pt idx="10">
                  <c:v>9</c:v>
                </c:pt>
                <c:pt idx="11">
                  <c:v>8</c:v>
                </c:pt>
                <c:pt idx="12">
                  <c:v>7</c:v>
                </c:pt>
                <c:pt idx="13">
                  <c:v>6</c:v>
                </c:pt>
                <c:pt idx="14">
                  <c:v>5</c:v>
                </c:pt>
                <c:pt idx="15">
                  <c:v>4</c:v>
                </c:pt>
                <c:pt idx="16">
                  <c:v>4</c:v>
                </c:pt>
                <c:pt idx="17">
                  <c:v>4</c:v>
                </c:pt>
                <c:pt idx="18">
                  <c:v>4</c:v>
                </c:pt>
                <c:pt idx="19">
                  <c:v>4</c:v>
                </c:pt>
                <c:pt idx="20">
                  <c:v>4</c:v>
                </c:pt>
                <c:pt idx="21">
                  <c:v>3</c:v>
                </c:pt>
                <c:pt idx="22">
                  <c:v>3</c:v>
                </c:pt>
                <c:pt idx="23">
                  <c:v>3</c:v>
                </c:pt>
                <c:pt idx="24">
                  <c:v>3</c:v>
                </c:pt>
                <c:pt idx="25">
                  <c:v>3</c:v>
                </c:pt>
                <c:pt idx="26">
                  <c:v>3</c:v>
                </c:pt>
              </c:numCache>
            </c:numRef>
          </c:val>
          <c:extLst>
            <c:ext xmlns:c16="http://schemas.microsoft.com/office/drawing/2014/chart" uri="{C3380CC4-5D6E-409C-BE32-E72D297353CC}">
              <c16:uniqueId val="{00000000-7427-7941-9949-3228CB72B398}"/>
            </c:ext>
          </c:extLst>
        </c:ser>
        <c:dLbls>
          <c:showLegendKey val="0"/>
          <c:showVal val="0"/>
          <c:showCatName val="0"/>
          <c:showSerName val="0"/>
          <c:showPercent val="0"/>
          <c:showBubbleSize val="0"/>
        </c:dLbls>
        <c:gapWidth val="150"/>
        <c:axId val="1629772127"/>
        <c:axId val="1"/>
      </c:barChart>
      <c:catAx>
        <c:axId val="1629772127"/>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772127"/>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01749663526245"/>
          <c:y val="0.10227272727272728"/>
          <c:w val="0.87079407806191123"/>
          <c:h val="0.60909090909090913"/>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Robåtmästerskap!$N$31:$N$53</c:f>
              <c:strCache>
                <c:ptCount val="23"/>
                <c:pt idx="0">
                  <c:v>Max Bauer</c:v>
                </c:pt>
                <c:pt idx="1">
                  <c:v>Ulla Strandberg</c:v>
                </c:pt>
                <c:pt idx="2">
                  <c:v>Sören Jonsson</c:v>
                </c:pt>
                <c:pt idx="3">
                  <c:v>Maud Helmrich</c:v>
                </c:pt>
                <c:pt idx="4">
                  <c:v>Lars Westerberg</c:v>
                </c:pt>
                <c:pt idx="5">
                  <c:v>Kaj Johansson</c:v>
                </c:pt>
                <c:pt idx="6">
                  <c:v>Håkan Eriksson</c:v>
                </c:pt>
                <c:pt idx="7">
                  <c:v>Colin Luthardt</c:v>
                </c:pt>
                <c:pt idx="8">
                  <c:v>Erik Otterheim</c:v>
                </c:pt>
                <c:pt idx="9">
                  <c:v>Zoltan Pataky</c:v>
                </c:pt>
                <c:pt idx="10">
                  <c:v>Stig Angermund</c:v>
                </c:pt>
                <c:pt idx="11">
                  <c:v>Ronny Jansson</c:v>
                </c:pt>
                <c:pt idx="12">
                  <c:v>Per Norlin</c:v>
                </c:pt>
                <c:pt idx="13">
                  <c:v>Ola Svanström</c:v>
                </c:pt>
                <c:pt idx="14">
                  <c:v>Mikaela Näslund</c:v>
                </c:pt>
                <c:pt idx="15">
                  <c:v>Lennart Westin</c:v>
                </c:pt>
                <c:pt idx="16">
                  <c:v>Kjell-Erik Tillenius</c:v>
                </c:pt>
                <c:pt idx="17">
                  <c:v>Karin Vickerius</c:v>
                </c:pt>
                <c:pt idx="18">
                  <c:v>Jesper Bergsjö</c:v>
                </c:pt>
                <c:pt idx="19">
                  <c:v>Eva Eberhardsson</c:v>
                </c:pt>
                <c:pt idx="20">
                  <c:v>Eric Hardegård</c:v>
                </c:pt>
                <c:pt idx="21">
                  <c:v>Christer Hermansson</c:v>
                </c:pt>
                <c:pt idx="22">
                  <c:v>Carl-Gustav Hedberg</c:v>
                </c:pt>
              </c:strCache>
            </c:strRef>
          </c:cat>
          <c:val>
            <c:numRef>
              <c:f>Robåtmästerskap!$O$31:$O$53</c:f>
              <c:numCache>
                <c:formatCode>0</c:formatCode>
                <c:ptCount val="23"/>
                <c:pt idx="0">
                  <c:v>3</c:v>
                </c:pt>
                <c:pt idx="1">
                  <c:v>2</c:v>
                </c:pt>
                <c:pt idx="2">
                  <c:v>2</c:v>
                </c:pt>
                <c:pt idx="3">
                  <c:v>2</c:v>
                </c:pt>
                <c:pt idx="4">
                  <c:v>2</c:v>
                </c:pt>
                <c:pt idx="5">
                  <c:v>2</c:v>
                </c:pt>
                <c:pt idx="6">
                  <c:v>2</c:v>
                </c:pt>
                <c:pt idx="7">
                  <c:v>2</c:v>
                </c:pt>
                <c:pt idx="8">
                  <c:v>2</c:v>
                </c:pt>
                <c:pt idx="9" formatCode="General">
                  <c:v>2</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5892-8048-BED9-CDA19B555E02}"/>
            </c:ext>
          </c:extLst>
        </c:ser>
        <c:dLbls>
          <c:showLegendKey val="0"/>
          <c:showVal val="0"/>
          <c:showCatName val="0"/>
          <c:showSerName val="0"/>
          <c:showPercent val="0"/>
          <c:showBubbleSize val="0"/>
        </c:dLbls>
        <c:gapWidth val="150"/>
        <c:axId val="1629717999"/>
        <c:axId val="1"/>
      </c:barChart>
      <c:catAx>
        <c:axId val="1629717999"/>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71799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paperSize="9" orientation="landscape" horizontalDpi="525" verticalDpi="525"/>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95651700473327E-2"/>
          <c:y val="0.10227272727272728"/>
          <c:w val="0.90265564734482795"/>
          <c:h val="0.75681818181818183"/>
        </c:manualLayout>
      </c:layout>
      <c:barChart>
        <c:barDir val="col"/>
        <c:grouping val="clustered"/>
        <c:varyColors val="0"/>
        <c:ser>
          <c:idx val="0"/>
          <c:order val="0"/>
          <c:tx>
            <c:strRef>
              <c:f>Robåtmästerskap!$H$27</c:f>
              <c:strCache>
                <c:ptCount val="1"/>
                <c:pt idx="0">
                  <c:v>Guld</c:v>
                </c:pt>
              </c:strCache>
            </c:strRef>
          </c:tx>
          <c:spPr>
            <a:solidFill>
              <a:srgbClr val="9999FF"/>
            </a:solidFill>
            <a:ln w="12700">
              <a:solidFill>
                <a:srgbClr val="000000"/>
              </a:solidFill>
              <a:prstDash val="solid"/>
            </a:ln>
          </c:spPr>
          <c:invertIfNegative val="0"/>
          <c:cat>
            <c:strRef>
              <c:f>Robåtmästerskap!$G$28:$G$36</c:f>
              <c:strCache>
                <c:ptCount val="9"/>
                <c:pt idx="0">
                  <c:v>Lars Söderlund</c:v>
                </c:pt>
                <c:pt idx="1">
                  <c:v>Mats Jacobsson</c:v>
                </c:pt>
                <c:pt idx="2">
                  <c:v>Gunnar Edling</c:v>
                </c:pt>
                <c:pt idx="3">
                  <c:v>Carl Helin</c:v>
                </c:pt>
                <c:pt idx="4">
                  <c:v>Bertil Nordqvist</c:v>
                </c:pt>
                <c:pt idx="5">
                  <c:v>Stefan Forssaner</c:v>
                </c:pt>
                <c:pt idx="6">
                  <c:v>Tord Henriksson</c:v>
                </c:pt>
                <c:pt idx="7">
                  <c:v>Jan Jonson</c:v>
                </c:pt>
                <c:pt idx="8">
                  <c:v>Peter Jansson</c:v>
                </c:pt>
              </c:strCache>
            </c:strRef>
          </c:cat>
          <c:val>
            <c:numRef>
              <c:f>Robåtmästerskap!$H$28:$H$36</c:f>
              <c:numCache>
                <c:formatCode>General</c:formatCode>
                <c:ptCount val="9"/>
                <c:pt idx="0">
                  <c:v>15</c:v>
                </c:pt>
                <c:pt idx="1">
                  <c:v>11</c:v>
                </c:pt>
                <c:pt idx="2">
                  <c:v>2</c:v>
                </c:pt>
                <c:pt idx="3">
                  <c:v>2</c:v>
                </c:pt>
                <c:pt idx="4">
                  <c:v>1</c:v>
                </c:pt>
                <c:pt idx="5">
                  <c:v>1</c:v>
                </c:pt>
                <c:pt idx="6">
                  <c:v>1</c:v>
                </c:pt>
                <c:pt idx="7">
                  <c:v>1</c:v>
                </c:pt>
                <c:pt idx="8">
                  <c:v>1</c:v>
                </c:pt>
              </c:numCache>
            </c:numRef>
          </c:val>
          <c:extLst>
            <c:ext xmlns:c16="http://schemas.microsoft.com/office/drawing/2014/chart" uri="{C3380CC4-5D6E-409C-BE32-E72D297353CC}">
              <c16:uniqueId val="{00000000-4369-A34D-A5BD-D8BDCE1E4CE0}"/>
            </c:ext>
          </c:extLst>
        </c:ser>
        <c:dLbls>
          <c:showLegendKey val="0"/>
          <c:showVal val="0"/>
          <c:showCatName val="0"/>
          <c:showSerName val="0"/>
          <c:showPercent val="0"/>
          <c:showBubbleSize val="0"/>
        </c:dLbls>
        <c:gapWidth val="150"/>
        <c:axId val="1629803535"/>
        <c:axId val="1"/>
      </c:barChart>
      <c:catAx>
        <c:axId val="1629803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sv-SE"/>
          </a:p>
        </c:txPr>
        <c:crossAx val="1629803535"/>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Krogsvängar!$K$39</c:f>
              <c:strCache>
                <c:ptCount val="1"/>
                <c:pt idx="0">
                  <c:v>Antal ggr</c:v>
                </c:pt>
              </c:strCache>
            </c:strRef>
          </c:tx>
          <c:spPr>
            <a:solidFill>
              <a:schemeClr val="accent1"/>
            </a:solidFill>
            <a:ln>
              <a:noFill/>
            </a:ln>
            <a:effectLst/>
          </c:spPr>
          <c:invertIfNegative val="0"/>
          <c:cat>
            <c:strRef>
              <c:f>Krogsvängar!$J$40:$J$51</c:f>
              <c:strCache>
                <c:ptCount val="12"/>
                <c:pt idx="0">
                  <c:v>Jan Jonson</c:v>
                </c:pt>
                <c:pt idx="1">
                  <c:v>Thord Porsander</c:v>
                </c:pt>
                <c:pt idx="2">
                  <c:v>Ove Leichsenring</c:v>
                </c:pt>
                <c:pt idx="3">
                  <c:v>P-O Marklumd</c:v>
                </c:pt>
                <c:pt idx="4">
                  <c:v>Hans Skoog</c:v>
                </c:pt>
                <c:pt idx="5">
                  <c:v>Björn Forsberg</c:v>
                </c:pt>
                <c:pt idx="6">
                  <c:v>Hans-Jürgen Wiegand</c:v>
                </c:pt>
                <c:pt idx="7">
                  <c:v>Göran Manske</c:v>
                </c:pt>
                <c:pt idx="8">
                  <c:v>Josef Marosan</c:v>
                </c:pt>
                <c:pt idx="9">
                  <c:v>Anders Nylander</c:v>
                </c:pt>
                <c:pt idx="10">
                  <c:v>Ingvar Jonsson</c:v>
                </c:pt>
                <c:pt idx="11">
                  <c:v>Tord Henriksson</c:v>
                </c:pt>
              </c:strCache>
            </c:strRef>
          </c:cat>
          <c:val>
            <c:numRef>
              <c:f>Krogsvängar!$K$40:$K$51</c:f>
              <c:numCache>
                <c:formatCode>General</c:formatCode>
                <c:ptCount val="12"/>
                <c:pt idx="0">
                  <c:v>32</c:v>
                </c:pt>
                <c:pt idx="1">
                  <c:v>26</c:v>
                </c:pt>
                <c:pt idx="2">
                  <c:v>22</c:v>
                </c:pt>
                <c:pt idx="3">
                  <c:v>19</c:v>
                </c:pt>
                <c:pt idx="4">
                  <c:v>17</c:v>
                </c:pt>
                <c:pt idx="5">
                  <c:v>16</c:v>
                </c:pt>
                <c:pt idx="6">
                  <c:v>14</c:v>
                </c:pt>
                <c:pt idx="7">
                  <c:v>14</c:v>
                </c:pt>
                <c:pt idx="8">
                  <c:v>13</c:v>
                </c:pt>
                <c:pt idx="9">
                  <c:v>12</c:v>
                </c:pt>
                <c:pt idx="10">
                  <c:v>11</c:v>
                </c:pt>
                <c:pt idx="11">
                  <c:v>11</c:v>
                </c:pt>
              </c:numCache>
            </c:numRef>
          </c:val>
          <c:extLst>
            <c:ext xmlns:c16="http://schemas.microsoft.com/office/drawing/2014/chart" uri="{C3380CC4-5D6E-409C-BE32-E72D297353CC}">
              <c16:uniqueId val="{00000000-0B1D-2C46-B01D-CA735FB1CA62}"/>
            </c:ext>
          </c:extLst>
        </c:ser>
        <c:dLbls>
          <c:showLegendKey val="0"/>
          <c:showVal val="0"/>
          <c:showCatName val="0"/>
          <c:showSerName val="0"/>
          <c:showPercent val="0"/>
          <c:showBubbleSize val="0"/>
        </c:dLbls>
        <c:gapWidth val="219"/>
        <c:overlap val="-27"/>
        <c:axId val="1629658159"/>
        <c:axId val="1"/>
      </c:barChart>
      <c:catAx>
        <c:axId val="1629658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6581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Krogsvängar!$K$55</c:f>
              <c:strCache>
                <c:ptCount val="1"/>
                <c:pt idx="0">
                  <c:v>Antal ggr skeppare</c:v>
                </c:pt>
              </c:strCache>
            </c:strRef>
          </c:tx>
          <c:spPr>
            <a:solidFill>
              <a:schemeClr val="accent1"/>
            </a:solidFill>
            <a:ln>
              <a:noFill/>
            </a:ln>
            <a:effectLst/>
          </c:spPr>
          <c:invertIfNegative val="0"/>
          <c:cat>
            <c:strRef>
              <c:f>Krogsvängar!$J$56:$J$67</c:f>
              <c:strCache>
                <c:ptCount val="12"/>
                <c:pt idx="0">
                  <c:v>Jan Jonson</c:v>
                </c:pt>
                <c:pt idx="1">
                  <c:v>Hans Skoog</c:v>
                </c:pt>
                <c:pt idx="2">
                  <c:v>Björn Forsberg</c:v>
                </c:pt>
                <c:pt idx="3">
                  <c:v>Thord Porsander</c:v>
                </c:pt>
                <c:pt idx="4">
                  <c:v>Hans-Jürgen Wiegand</c:v>
                </c:pt>
                <c:pt idx="5">
                  <c:v>Göran Manske</c:v>
                </c:pt>
                <c:pt idx="6">
                  <c:v>Josef Marosan</c:v>
                </c:pt>
                <c:pt idx="7">
                  <c:v>P-O Marklumd</c:v>
                </c:pt>
                <c:pt idx="8">
                  <c:v>Anders Nylander</c:v>
                </c:pt>
                <c:pt idx="9">
                  <c:v>Ingvar Jonsson</c:v>
                </c:pt>
                <c:pt idx="10">
                  <c:v>Tord Henriksson</c:v>
                </c:pt>
                <c:pt idx="11">
                  <c:v>Ove Leichsenring</c:v>
                </c:pt>
              </c:strCache>
            </c:strRef>
          </c:cat>
          <c:val>
            <c:numRef>
              <c:f>Krogsvängar!$K$56:$K$67</c:f>
              <c:numCache>
                <c:formatCode>General</c:formatCode>
                <c:ptCount val="12"/>
                <c:pt idx="0">
                  <c:v>31</c:v>
                </c:pt>
                <c:pt idx="1">
                  <c:v>17</c:v>
                </c:pt>
                <c:pt idx="2">
                  <c:v>15</c:v>
                </c:pt>
                <c:pt idx="3">
                  <c:v>14</c:v>
                </c:pt>
                <c:pt idx="4">
                  <c:v>14</c:v>
                </c:pt>
                <c:pt idx="5">
                  <c:v>14</c:v>
                </c:pt>
                <c:pt idx="6">
                  <c:v>13</c:v>
                </c:pt>
                <c:pt idx="7">
                  <c:v>12</c:v>
                </c:pt>
                <c:pt idx="8">
                  <c:v>12</c:v>
                </c:pt>
                <c:pt idx="9">
                  <c:v>11</c:v>
                </c:pt>
                <c:pt idx="10">
                  <c:v>11</c:v>
                </c:pt>
                <c:pt idx="11">
                  <c:v>10</c:v>
                </c:pt>
              </c:numCache>
            </c:numRef>
          </c:val>
          <c:extLst>
            <c:ext xmlns:c16="http://schemas.microsoft.com/office/drawing/2014/chart" uri="{C3380CC4-5D6E-409C-BE32-E72D297353CC}">
              <c16:uniqueId val="{00000000-CD78-1642-9093-4D2920B67CC6}"/>
            </c:ext>
          </c:extLst>
        </c:ser>
        <c:dLbls>
          <c:showLegendKey val="0"/>
          <c:showVal val="0"/>
          <c:showCatName val="0"/>
          <c:showSerName val="0"/>
          <c:showPercent val="0"/>
          <c:showBubbleSize val="0"/>
        </c:dLbls>
        <c:gapWidth val="219"/>
        <c:overlap val="-27"/>
        <c:axId val="1629702847"/>
        <c:axId val="1"/>
      </c:barChart>
      <c:catAx>
        <c:axId val="1629702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7028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Krogsvängar!$K$1</c:f>
              <c:strCache>
                <c:ptCount val="1"/>
                <c:pt idx="0">
                  <c:v>Antal båtar</c:v>
                </c:pt>
              </c:strCache>
            </c:strRef>
          </c:tx>
          <c:spPr>
            <a:solidFill>
              <a:schemeClr val="accent2"/>
            </a:solidFill>
            <a:ln>
              <a:noFill/>
            </a:ln>
            <a:effectLst/>
          </c:spPr>
          <c:invertIfNegative val="0"/>
          <c:cat>
            <c:numRef>
              <c:f>Krogsvängar!$J$2:$J$36</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Krogsvängar!$K$2:$K$36</c:f>
              <c:numCache>
                <c:formatCode>General</c:formatCode>
                <c:ptCount val="35"/>
                <c:pt idx="0">
                  <c:v>7</c:v>
                </c:pt>
                <c:pt idx="1">
                  <c:v>6</c:v>
                </c:pt>
                <c:pt idx="2">
                  <c:v>4</c:v>
                </c:pt>
                <c:pt idx="3">
                  <c:v>2</c:v>
                </c:pt>
                <c:pt idx="4">
                  <c:v>5</c:v>
                </c:pt>
                <c:pt idx="5">
                  <c:v>5</c:v>
                </c:pt>
                <c:pt idx="6">
                  <c:v>4</c:v>
                </c:pt>
                <c:pt idx="7">
                  <c:v>8</c:v>
                </c:pt>
                <c:pt idx="8">
                  <c:v>5</c:v>
                </c:pt>
                <c:pt idx="9">
                  <c:v>8</c:v>
                </c:pt>
                <c:pt idx="10">
                  <c:v>9</c:v>
                </c:pt>
                <c:pt idx="11">
                  <c:v>12</c:v>
                </c:pt>
                <c:pt idx="12">
                  <c:v>8</c:v>
                </c:pt>
                <c:pt idx="13">
                  <c:v>4</c:v>
                </c:pt>
                <c:pt idx="14">
                  <c:v>9</c:v>
                </c:pt>
                <c:pt idx="15">
                  <c:v>8</c:v>
                </c:pt>
                <c:pt idx="16">
                  <c:v>3</c:v>
                </c:pt>
                <c:pt idx="17">
                  <c:v>10</c:v>
                </c:pt>
                <c:pt idx="18">
                  <c:v>9</c:v>
                </c:pt>
                <c:pt idx="19">
                  <c:v>12</c:v>
                </c:pt>
                <c:pt idx="20">
                  <c:v>4</c:v>
                </c:pt>
                <c:pt idx="21">
                  <c:v>6</c:v>
                </c:pt>
                <c:pt idx="22">
                  <c:v>5</c:v>
                </c:pt>
                <c:pt idx="23">
                  <c:v>5</c:v>
                </c:pt>
                <c:pt idx="24">
                  <c:v>5</c:v>
                </c:pt>
                <c:pt idx="25">
                  <c:v>1</c:v>
                </c:pt>
                <c:pt idx="26">
                  <c:v>2</c:v>
                </c:pt>
                <c:pt idx="27">
                  <c:v>4</c:v>
                </c:pt>
                <c:pt idx="28">
                  <c:v>4</c:v>
                </c:pt>
                <c:pt idx="29">
                  <c:v>6</c:v>
                </c:pt>
                <c:pt idx="30">
                  <c:v>6</c:v>
                </c:pt>
                <c:pt idx="31">
                  <c:v>4</c:v>
                </c:pt>
                <c:pt idx="32">
                  <c:v>6</c:v>
                </c:pt>
                <c:pt idx="33">
                  <c:v>3</c:v>
                </c:pt>
                <c:pt idx="34">
                  <c:v>4</c:v>
                </c:pt>
              </c:numCache>
            </c:numRef>
          </c:val>
          <c:extLst>
            <c:ext xmlns:c16="http://schemas.microsoft.com/office/drawing/2014/chart" uri="{C3380CC4-5D6E-409C-BE32-E72D297353CC}">
              <c16:uniqueId val="{00000000-745B-FC49-8789-47016157BA64}"/>
            </c:ext>
          </c:extLst>
        </c:ser>
        <c:dLbls>
          <c:showLegendKey val="0"/>
          <c:showVal val="0"/>
          <c:showCatName val="0"/>
          <c:showSerName val="0"/>
          <c:showPercent val="0"/>
          <c:showBubbleSize val="0"/>
        </c:dLbls>
        <c:gapWidth val="219"/>
        <c:overlap val="-27"/>
        <c:axId val="1629731743"/>
        <c:axId val="1"/>
      </c:barChart>
      <c:catAx>
        <c:axId val="1629731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29731743"/>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64</xdr:row>
      <xdr:rowOff>50800</xdr:rowOff>
    </xdr:from>
    <xdr:to>
      <xdr:col>18</xdr:col>
      <xdr:colOff>317500</xdr:colOff>
      <xdr:row>87</xdr:row>
      <xdr:rowOff>38100</xdr:rowOff>
    </xdr:to>
    <xdr:graphicFrame macro="">
      <xdr:nvGraphicFramePr>
        <xdr:cNvPr id="1385" name="Chart 1">
          <a:extLst>
            <a:ext uri="{FF2B5EF4-FFF2-40B4-BE49-F238E27FC236}">
              <a16:creationId xmlns:a16="http://schemas.microsoft.com/office/drawing/2014/main" id="{EB785528-0ED5-904C-9D48-1E2D7DE5B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25400</xdr:colOff>
      <xdr:row>1</xdr:row>
      <xdr:rowOff>101600</xdr:rowOff>
    </xdr:from>
    <xdr:to>
      <xdr:col>29</xdr:col>
      <xdr:colOff>12700</xdr:colOff>
      <xdr:row>27</xdr:row>
      <xdr:rowOff>88900</xdr:rowOff>
    </xdr:to>
    <xdr:graphicFrame macro="">
      <xdr:nvGraphicFramePr>
        <xdr:cNvPr id="1386" name="Chart 2">
          <a:extLst>
            <a:ext uri="{FF2B5EF4-FFF2-40B4-BE49-F238E27FC236}">
              <a16:creationId xmlns:a16="http://schemas.microsoft.com/office/drawing/2014/main" id="{99BC2DD1-815F-6F47-99A9-0A5CDC177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12700</xdr:colOff>
      <xdr:row>29</xdr:row>
      <xdr:rowOff>12700</xdr:rowOff>
    </xdr:from>
    <xdr:to>
      <xdr:col>29</xdr:col>
      <xdr:colOff>0</xdr:colOff>
      <xdr:row>54</xdr:row>
      <xdr:rowOff>152400</xdr:rowOff>
    </xdr:to>
    <xdr:graphicFrame macro="">
      <xdr:nvGraphicFramePr>
        <xdr:cNvPr id="1387" name="Chart 3">
          <a:extLst>
            <a:ext uri="{FF2B5EF4-FFF2-40B4-BE49-F238E27FC236}">
              <a16:creationId xmlns:a16="http://schemas.microsoft.com/office/drawing/2014/main" id="{F156255A-587B-CC4B-8E04-40646FEFF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342900</xdr:colOff>
      <xdr:row>56</xdr:row>
      <xdr:rowOff>50800</xdr:rowOff>
    </xdr:from>
    <xdr:to>
      <xdr:col>28</xdr:col>
      <xdr:colOff>419100</xdr:colOff>
      <xdr:row>82</xdr:row>
      <xdr:rowOff>25400</xdr:rowOff>
    </xdr:to>
    <xdr:graphicFrame macro="">
      <xdr:nvGraphicFramePr>
        <xdr:cNvPr id="1388" name="Chart 4">
          <a:extLst>
            <a:ext uri="{FF2B5EF4-FFF2-40B4-BE49-F238E27FC236}">
              <a16:creationId xmlns:a16="http://schemas.microsoft.com/office/drawing/2014/main" id="{A9F420D8-0D26-9648-8417-2DB79D4B6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863600</xdr:colOff>
      <xdr:row>33</xdr:row>
      <xdr:rowOff>76200</xdr:rowOff>
    </xdr:from>
    <xdr:to>
      <xdr:col>17</xdr:col>
      <xdr:colOff>177800</xdr:colOff>
      <xdr:row>50</xdr:row>
      <xdr:rowOff>12700</xdr:rowOff>
    </xdr:to>
    <xdr:graphicFrame macro="">
      <xdr:nvGraphicFramePr>
        <xdr:cNvPr id="2126" name="Diagram 1">
          <a:extLst>
            <a:ext uri="{FF2B5EF4-FFF2-40B4-BE49-F238E27FC236}">
              <a16:creationId xmlns:a16="http://schemas.microsoft.com/office/drawing/2014/main" id="{B2FC78FE-7356-C64C-8F40-1E2B2986B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863600</xdr:colOff>
      <xdr:row>51</xdr:row>
      <xdr:rowOff>165100</xdr:rowOff>
    </xdr:from>
    <xdr:to>
      <xdr:col>17</xdr:col>
      <xdr:colOff>177800</xdr:colOff>
      <xdr:row>68</xdr:row>
      <xdr:rowOff>101600</xdr:rowOff>
    </xdr:to>
    <xdr:graphicFrame macro="">
      <xdr:nvGraphicFramePr>
        <xdr:cNvPr id="2127" name="Diagram 2">
          <a:extLst>
            <a:ext uri="{FF2B5EF4-FFF2-40B4-BE49-F238E27FC236}">
              <a16:creationId xmlns:a16="http://schemas.microsoft.com/office/drawing/2014/main" id="{3D83D239-833C-4D4E-A5E2-18222C41E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12700</xdr:colOff>
      <xdr:row>0</xdr:row>
      <xdr:rowOff>355600</xdr:rowOff>
    </xdr:from>
    <xdr:to>
      <xdr:col>22</xdr:col>
      <xdr:colOff>596900</xdr:colOff>
      <xdr:row>17</xdr:row>
      <xdr:rowOff>101600</xdr:rowOff>
    </xdr:to>
    <xdr:graphicFrame macro="">
      <xdr:nvGraphicFramePr>
        <xdr:cNvPr id="2128" name="Diagram 3">
          <a:extLst>
            <a:ext uri="{FF2B5EF4-FFF2-40B4-BE49-F238E27FC236}">
              <a16:creationId xmlns:a16="http://schemas.microsoft.com/office/drawing/2014/main" id="{C8997A6F-990D-5B48-A8F8-38DBB2326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8"/>
  <sheetViews>
    <sheetView topLeftCell="A9" zoomScaleNormal="100" workbookViewId="0">
      <selection activeCell="I36" sqref="I36"/>
    </sheetView>
  </sheetViews>
  <sheetFormatPr baseColWidth="10" defaultColWidth="8.83203125" defaultRowHeight="12.75" customHeight="1" x14ac:dyDescent="0.2"/>
  <cols>
    <col min="1" max="1" width="10.33203125" style="35" customWidth="1"/>
    <col min="2" max="2" width="10.33203125" style="38" customWidth="1"/>
    <col min="3" max="3" width="9.6640625" style="38" bestFit="1" customWidth="1"/>
    <col min="4" max="4" width="20.83203125" style="47" customWidth="1"/>
    <col min="5" max="5" width="70.1640625" style="25" bestFit="1" customWidth="1"/>
    <col min="6" max="6" width="8.83203125" style="25"/>
    <col min="7" max="7" width="19.5" style="25" bestFit="1" customWidth="1"/>
    <col min="8" max="11" width="8.83203125" style="25"/>
    <col min="12" max="12" width="9.1640625" style="26" customWidth="1"/>
    <col min="13" max="13" width="8.83203125" style="25"/>
    <col min="14" max="14" width="19.5" style="25" bestFit="1" customWidth="1"/>
    <col min="15" max="16384" width="8.83203125" style="25"/>
  </cols>
  <sheetData>
    <row r="1" spans="1:16" s="23" customFormat="1" ht="15" customHeight="1" x14ac:dyDescent="0.2">
      <c r="A1" s="35" t="s">
        <v>489</v>
      </c>
      <c r="B1" s="36" t="s">
        <v>491</v>
      </c>
      <c r="C1" s="35" t="s">
        <v>492</v>
      </c>
      <c r="D1" s="47" t="s">
        <v>605</v>
      </c>
      <c r="E1" s="23" t="s">
        <v>493</v>
      </c>
      <c r="G1" s="23" t="s">
        <v>185</v>
      </c>
      <c r="L1" s="24"/>
    </row>
    <row r="2" spans="1:16" s="23" customFormat="1" ht="15" customHeight="1" x14ac:dyDescent="0.2">
      <c r="A2" s="35"/>
      <c r="B2" s="36"/>
      <c r="C2" s="35"/>
      <c r="D2" s="47"/>
      <c r="L2" s="24"/>
    </row>
    <row r="3" spans="1:16" ht="15" customHeight="1" x14ac:dyDescent="0.2">
      <c r="A3" s="37" t="s">
        <v>388</v>
      </c>
      <c r="G3" s="23" t="s">
        <v>194</v>
      </c>
      <c r="H3" s="23" t="s">
        <v>186</v>
      </c>
      <c r="I3" s="23" t="s">
        <v>187</v>
      </c>
      <c r="J3" s="23" t="s">
        <v>188</v>
      </c>
      <c r="K3" s="23" t="s">
        <v>193</v>
      </c>
      <c r="L3" s="24"/>
      <c r="N3" s="23" t="s">
        <v>194</v>
      </c>
      <c r="O3" s="24" t="s">
        <v>122</v>
      </c>
    </row>
    <row r="4" spans="1:16" ht="15" customHeight="1" x14ac:dyDescent="0.2">
      <c r="G4" s="25" t="s">
        <v>359</v>
      </c>
      <c r="H4" s="25">
        <v>15</v>
      </c>
      <c r="I4" s="25">
        <v>3</v>
      </c>
      <c r="J4" s="25">
        <v>3</v>
      </c>
      <c r="K4" s="25">
        <f t="shared" ref="K4:K25" si="0">H4*3+I4*2+J4*1</f>
        <v>54</v>
      </c>
      <c r="L4" s="39"/>
      <c r="N4" s="25" t="s">
        <v>607</v>
      </c>
      <c r="O4" s="26">
        <v>34</v>
      </c>
    </row>
    <row r="5" spans="1:16" ht="15" customHeight="1" x14ac:dyDescent="0.2">
      <c r="A5" s="35">
        <v>1987</v>
      </c>
      <c r="E5" s="25" t="s">
        <v>195</v>
      </c>
      <c r="G5" s="25" t="s">
        <v>389</v>
      </c>
      <c r="H5" s="25">
        <v>11</v>
      </c>
      <c r="K5" s="25">
        <f t="shared" si="0"/>
        <v>33</v>
      </c>
      <c r="L5" s="39"/>
      <c r="N5" s="25" t="s">
        <v>254</v>
      </c>
      <c r="O5" s="26">
        <v>29</v>
      </c>
    </row>
    <row r="6" spans="1:16" ht="15" customHeight="1" x14ac:dyDescent="0.2">
      <c r="E6" s="25" t="s">
        <v>196</v>
      </c>
      <c r="G6" s="25" t="s">
        <v>254</v>
      </c>
      <c r="H6" s="25">
        <v>2</v>
      </c>
      <c r="I6" s="25">
        <v>8</v>
      </c>
      <c r="J6" s="25">
        <v>5</v>
      </c>
      <c r="K6" s="25">
        <f t="shared" si="0"/>
        <v>27</v>
      </c>
      <c r="L6" s="39"/>
      <c r="N6" s="25" t="s">
        <v>359</v>
      </c>
      <c r="O6" s="26">
        <v>21</v>
      </c>
    </row>
    <row r="7" spans="1:16" ht="15" customHeight="1" x14ac:dyDescent="0.2">
      <c r="G7" s="25" t="s">
        <v>607</v>
      </c>
      <c r="H7" s="25">
        <v>1</v>
      </c>
      <c r="I7" s="25">
        <v>4</v>
      </c>
      <c r="J7" s="25">
        <v>8</v>
      </c>
      <c r="K7" s="25">
        <f t="shared" si="0"/>
        <v>19</v>
      </c>
      <c r="L7" s="40"/>
      <c r="N7" s="25" t="s">
        <v>619</v>
      </c>
      <c r="O7" s="26">
        <v>19</v>
      </c>
      <c r="P7" s="25" t="s">
        <v>636</v>
      </c>
    </row>
    <row r="8" spans="1:16" ht="15" customHeight="1" x14ac:dyDescent="0.2">
      <c r="G8" s="25" t="s">
        <v>619</v>
      </c>
      <c r="I8" s="25">
        <v>5</v>
      </c>
      <c r="J8" s="25">
        <v>4</v>
      </c>
      <c r="K8" s="25">
        <f t="shared" si="0"/>
        <v>14</v>
      </c>
      <c r="L8" s="40"/>
      <c r="N8" s="25" t="s">
        <v>389</v>
      </c>
      <c r="O8" s="26">
        <v>14</v>
      </c>
    </row>
    <row r="9" spans="1:16" ht="15" customHeight="1" x14ac:dyDescent="0.2">
      <c r="A9" s="35">
        <v>1988</v>
      </c>
      <c r="B9" s="38">
        <v>15</v>
      </c>
      <c r="C9" s="35">
        <v>1</v>
      </c>
      <c r="D9" s="47" t="s">
        <v>389</v>
      </c>
      <c r="E9" s="23" t="s">
        <v>200</v>
      </c>
      <c r="G9" s="25" t="s">
        <v>271</v>
      </c>
      <c r="H9" s="25">
        <v>2</v>
      </c>
      <c r="I9" s="25">
        <v>1</v>
      </c>
      <c r="K9" s="25">
        <f t="shared" si="0"/>
        <v>8</v>
      </c>
      <c r="L9" s="40"/>
      <c r="N9" s="25" t="s">
        <v>414</v>
      </c>
      <c r="O9" s="26">
        <v>14</v>
      </c>
    </row>
    <row r="10" spans="1:16" ht="15" customHeight="1" x14ac:dyDescent="0.2">
      <c r="A10" s="35" t="s">
        <v>197</v>
      </c>
      <c r="C10" s="35">
        <v>2</v>
      </c>
      <c r="D10" s="47" t="s">
        <v>468</v>
      </c>
      <c r="E10" s="41" t="s">
        <v>88</v>
      </c>
      <c r="G10" s="25" t="s">
        <v>468</v>
      </c>
      <c r="H10" s="25">
        <v>1</v>
      </c>
      <c r="I10" s="25">
        <v>2</v>
      </c>
      <c r="K10" s="25">
        <f t="shared" si="0"/>
        <v>7</v>
      </c>
      <c r="L10" s="40"/>
      <c r="N10" s="25" t="s">
        <v>355</v>
      </c>
      <c r="O10" s="26">
        <v>14</v>
      </c>
    </row>
    <row r="11" spans="1:16" ht="15" customHeight="1" x14ac:dyDescent="0.2">
      <c r="C11" s="35">
        <v>3</v>
      </c>
      <c r="D11" s="47" t="s">
        <v>390</v>
      </c>
      <c r="E11" s="25" t="s">
        <v>89</v>
      </c>
      <c r="G11" s="25" t="s">
        <v>540</v>
      </c>
      <c r="I11" s="25">
        <v>3</v>
      </c>
      <c r="J11" s="25">
        <v>1</v>
      </c>
      <c r="K11" s="25">
        <f t="shared" si="0"/>
        <v>7</v>
      </c>
      <c r="L11" s="25"/>
      <c r="N11" s="25" t="s">
        <v>454</v>
      </c>
      <c r="O11" s="26">
        <v>11</v>
      </c>
    </row>
    <row r="12" spans="1:16" ht="15" customHeight="1" x14ac:dyDescent="0.2">
      <c r="G12" s="25" t="s">
        <v>414</v>
      </c>
      <c r="H12" s="25">
        <v>1</v>
      </c>
      <c r="I12" s="25">
        <v>1</v>
      </c>
      <c r="J12" s="25">
        <v>1</v>
      </c>
      <c r="K12" s="25">
        <f t="shared" si="0"/>
        <v>6</v>
      </c>
      <c r="L12" s="40"/>
      <c r="N12" s="25" t="s">
        <v>540</v>
      </c>
      <c r="O12" s="26">
        <v>9</v>
      </c>
    </row>
    <row r="13" spans="1:16" ht="15" customHeight="1" x14ac:dyDescent="0.2">
      <c r="A13" s="37" t="s">
        <v>198</v>
      </c>
      <c r="G13" s="25" t="s">
        <v>170</v>
      </c>
      <c r="I13" s="25">
        <v>3</v>
      </c>
      <c r="K13" s="25">
        <f t="shared" si="0"/>
        <v>6</v>
      </c>
      <c r="L13" s="40"/>
      <c r="N13" s="25" t="s">
        <v>354</v>
      </c>
      <c r="O13" s="26">
        <v>9</v>
      </c>
    </row>
    <row r="14" spans="1:16" ht="15" customHeight="1" x14ac:dyDescent="0.2">
      <c r="G14" s="25" t="s">
        <v>355</v>
      </c>
      <c r="I14" s="25">
        <v>3</v>
      </c>
      <c r="K14" s="25">
        <f t="shared" si="0"/>
        <v>6</v>
      </c>
      <c r="L14" s="40"/>
      <c r="N14" s="25" t="s">
        <v>430</v>
      </c>
      <c r="O14" s="26">
        <v>9</v>
      </c>
    </row>
    <row r="15" spans="1:16" ht="15" customHeight="1" x14ac:dyDescent="0.2">
      <c r="A15" s="43">
        <v>1988</v>
      </c>
      <c r="B15" s="44">
        <v>15</v>
      </c>
      <c r="C15" s="43">
        <v>1</v>
      </c>
      <c r="D15" s="48" t="s">
        <v>389</v>
      </c>
      <c r="E15" s="45" t="s">
        <v>199</v>
      </c>
      <c r="G15" s="25" t="s">
        <v>545</v>
      </c>
      <c r="H15" s="25">
        <v>1</v>
      </c>
      <c r="J15" s="25">
        <v>2</v>
      </c>
      <c r="K15" s="25">
        <f t="shared" si="0"/>
        <v>5</v>
      </c>
      <c r="N15" s="25" t="s">
        <v>539</v>
      </c>
      <c r="O15" s="26">
        <v>8</v>
      </c>
    </row>
    <row r="16" spans="1:16" ht="15" customHeight="1" x14ac:dyDescent="0.2">
      <c r="A16" s="43">
        <v>1</v>
      </c>
      <c r="B16" s="44"/>
      <c r="C16" s="43">
        <v>2</v>
      </c>
      <c r="D16" s="48" t="s">
        <v>468</v>
      </c>
      <c r="E16" s="45"/>
      <c r="G16" s="25" t="s">
        <v>633</v>
      </c>
      <c r="I16" s="25">
        <v>2</v>
      </c>
      <c r="J16" s="25">
        <v>1</v>
      </c>
      <c r="K16" s="42">
        <f t="shared" si="0"/>
        <v>5</v>
      </c>
      <c r="N16" s="25" t="s">
        <v>514</v>
      </c>
      <c r="O16" s="26">
        <v>7</v>
      </c>
    </row>
    <row r="17" spans="1:15" ht="15" customHeight="1" x14ac:dyDescent="0.2">
      <c r="A17" s="43"/>
      <c r="B17" s="44"/>
      <c r="C17" s="43">
        <v>3</v>
      </c>
      <c r="D17" s="48" t="s">
        <v>390</v>
      </c>
      <c r="E17" s="45"/>
      <c r="G17" s="25" t="s">
        <v>454</v>
      </c>
      <c r="I17" s="25">
        <v>1</v>
      </c>
      <c r="J17" s="25">
        <v>2</v>
      </c>
      <c r="K17" s="25">
        <f t="shared" si="0"/>
        <v>4</v>
      </c>
      <c r="N17" s="25" t="s">
        <v>394</v>
      </c>
      <c r="O17" s="26">
        <v>6</v>
      </c>
    </row>
    <row r="18" spans="1:15" ht="15" customHeight="1" x14ac:dyDescent="0.2">
      <c r="A18" s="46"/>
      <c r="B18" s="44"/>
      <c r="C18" s="44">
        <v>4</v>
      </c>
      <c r="D18" s="48" t="s">
        <v>607</v>
      </c>
      <c r="E18" s="45"/>
      <c r="G18" s="25" t="s">
        <v>514</v>
      </c>
      <c r="H18" s="25">
        <v>1</v>
      </c>
      <c r="K18" s="25">
        <f t="shared" si="0"/>
        <v>3</v>
      </c>
      <c r="N18" s="25" t="s">
        <v>545</v>
      </c>
      <c r="O18" s="26">
        <v>5</v>
      </c>
    </row>
    <row r="19" spans="1:15" ht="15" customHeight="1" x14ac:dyDescent="0.2">
      <c r="A19" s="43"/>
      <c r="B19" s="44"/>
      <c r="C19" s="44">
        <v>5</v>
      </c>
      <c r="D19" s="48" t="s">
        <v>391</v>
      </c>
      <c r="E19" s="45"/>
      <c r="G19" s="25" t="s">
        <v>539</v>
      </c>
      <c r="I19" s="25">
        <v>1</v>
      </c>
      <c r="J19" s="25">
        <v>1</v>
      </c>
      <c r="K19" s="25">
        <f t="shared" si="0"/>
        <v>3</v>
      </c>
      <c r="N19" s="25" t="s">
        <v>191</v>
      </c>
      <c r="O19" s="26">
        <v>4</v>
      </c>
    </row>
    <row r="20" spans="1:15" ht="15" customHeight="1" x14ac:dyDescent="0.2">
      <c r="A20" s="43"/>
      <c r="B20" s="44"/>
      <c r="C20" s="44">
        <v>6</v>
      </c>
      <c r="D20" s="48" t="s">
        <v>514</v>
      </c>
      <c r="E20" s="45"/>
      <c r="G20" s="25" t="s">
        <v>354</v>
      </c>
      <c r="I20" s="25">
        <v>1</v>
      </c>
      <c r="K20" s="25">
        <f t="shared" si="0"/>
        <v>2</v>
      </c>
      <c r="N20" s="25" t="s">
        <v>468</v>
      </c>
      <c r="O20" s="26">
        <v>4</v>
      </c>
    </row>
    <row r="21" spans="1:15" ht="15" customHeight="1" x14ac:dyDescent="0.2">
      <c r="A21" s="43"/>
      <c r="B21" s="44"/>
      <c r="C21" s="44">
        <v>7</v>
      </c>
      <c r="D21" s="48" t="s">
        <v>392</v>
      </c>
      <c r="E21" s="45"/>
      <c r="G21" s="25" t="s">
        <v>430</v>
      </c>
      <c r="J21" s="25">
        <v>1</v>
      </c>
      <c r="K21" s="25">
        <f t="shared" si="0"/>
        <v>1</v>
      </c>
      <c r="N21" s="25" t="s">
        <v>271</v>
      </c>
      <c r="O21" s="26">
        <v>4</v>
      </c>
    </row>
    <row r="22" spans="1:15" ht="15" customHeight="1" x14ac:dyDescent="0.2">
      <c r="A22" s="43"/>
      <c r="B22" s="44"/>
      <c r="C22" s="44">
        <v>8</v>
      </c>
      <c r="D22" s="48" t="s">
        <v>355</v>
      </c>
      <c r="E22" s="45"/>
      <c r="G22" s="25" t="s">
        <v>465</v>
      </c>
      <c r="J22" s="25">
        <v>1</v>
      </c>
      <c r="K22" s="25">
        <f t="shared" si="0"/>
        <v>1</v>
      </c>
      <c r="N22" s="25" t="s">
        <v>303</v>
      </c>
      <c r="O22" s="26">
        <v>4</v>
      </c>
    </row>
    <row r="23" spans="1:15" ht="15" customHeight="1" x14ac:dyDescent="0.2">
      <c r="A23" s="43"/>
      <c r="B23" s="44"/>
      <c r="C23" s="44">
        <v>9</v>
      </c>
      <c r="D23" s="48" t="s">
        <v>125</v>
      </c>
      <c r="E23" s="45"/>
      <c r="G23" s="25" t="s">
        <v>390</v>
      </c>
      <c r="J23" s="25">
        <v>1</v>
      </c>
      <c r="K23" s="25">
        <f t="shared" si="0"/>
        <v>1</v>
      </c>
      <c r="N23" s="25" t="s">
        <v>170</v>
      </c>
      <c r="O23" s="26">
        <v>4</v>
      </c>
    </row>
    <row r="24" spans="1:15" ht="15" customHeight="1" x14ac:dyDescent="0.2">
      <c r="A24" s="43"/>
      <c r="B24" s="44"/>
      <c r="C24" s="44">
        <v>10</v>
      </c>
      <c r="D24" s="48" t="s">
        <v>540</v>
      </c>
      <c r="E24" s="45"/>
      <c r="G24" s="25" t="s">
        <v>303</v>
      </c>
      <c r="J24" s="25">
        <v>1</v>
      </c>
      <c r="K24" s="25">
        <f t="shared" si="0"/>
        <v>1</v>
      </c>
      <c r="N24" s="25" t="s">
        <v>606</v>
      </c>
      <c r="O24" s="26">
        <v>4</v>
      </c>
    </row>
    <row r="25" spans="1:15" ht="15" customHeight="1" x14ac:dyDescent="0.2">
      <c r="A25" s="43"/>
      <c r="B25" s="44"/>
      <c r="C25" s="44">
        <v>11</v>
      </c>
      <c r="D25" s="48" t="s">
        <v>393</v>
      </c>
      <c r="E25" s="45" t="s">
        <v>290</v>
      </c>
      <c r="G25" s="25" t="s">
        <v>638</v>
      </c>
      <c r="J25" s="25">
        <v>1</v>
      </c>
      <c r="K25" s="25">
        <f t="shared" si="0"/>
        <v>1</v>
      </c>
      <c r="N25" s="25" t="s">
        <v>392</v>
      </c>
      <c r="O25" s="26">
        <v>3</v>
      </c>
    </row>
    <row r="26" spans="1:15" ht="15" customHeight="1" x14ac:dyDescent="0.2">
      <c r="A26" s="43"/>
      <c r="B26" s="44"/>
      <c r="C26" s="44">
        <v>12</v>
      </c>
      <c r="D26" s="48" t="s">
        <v>394</v>
      </c>
      <c r="E26" s="45"/>
      <c r="N26" s="25" t="s">
        <v>189</v>
      </c>
      <c r="O26" s="26">
        <v>3</v>
      </c>
    </row>
    <row r="27" spans="1:15" ht="15" customHeight="1" x14ac:dyDescent="0.2">
      <c r="A27" s="43"/>
      <c r="B27" s="44"/>
      <c r="C27" s="44">
        <v>13</v>
      </c>
      <c r="D27" s="48" t="s">
        <v>395</v>
      </c>
      <c r="E27" s="45" t="s">
        <v>294</v>
      </c>
      <c r="G27" s="49" t="s">
        <v>194</v>
      </c>
      <c r="H27" s="23" t="s">
        <v>186</v>
      </c>
      <c r="N27" s="25" t="s">
        <v>367</v>
      </c>
      <c r="O27" s="26">
        <v>3</v>
      </c>
    </row>
    <row r="28" spans="1:15" ht="15" customHeight="1" x14ac:dyDescent="0.2">
      <c r="A28" s="43"/>
      <c r="B28" s="44"/>
      <c r="C28" s="44">
        <v>14</v>
      </c>
      <c r="D28" s="48" t="s">
        <v>396</v>
      </c>
      <c r="E28" s="45"/>
      <c r="G28" s="50" t="s">
        <v>359</v>
      </c>
      <c r="H28" s="25">
        <v>15</v>
      </c>
      <c r="N28" s="25" t="s">
        <v>274</v>
      </c>
      <c r="O28" s="26">
        <v>3</v>
      </c>
    </row>
    <row r="29" spans="1:15" ht="15" customHeight="1" x14ac:dyDescent="0.2">
      <c r="A29" s="43"/>
      <c r="B29" s="44"/>
      <c r="C29" s="44" t="s">
        <v>292</v>
      </c>
      <c r="D29" s="48" t="s">
        <v>291</v>
      </c>
      <c r="E29" s="45" t="s">
        <v>293</v>
      </c>
      <c r="G29" s="50" t="s">
        <v>389</v>
      </c>
      <c r="H29" s="25">
        <v>11</v>
      </c>
      <c r="N29" s="25" t="s">
        <v>390</v>
      </c>
      <c r="O29" s="26">
        <v>3</v>
      </c>
    </row>
    <row r="30" spans="1:15" ht="15" customHeight="1" x14ac:dyDescent="0.2">
      <c r="A30" s="43"/>
      <c r="B30" s="44"/>
      <c r="C30" s="44"/>
      <c r="D30" s="48"/>
      <c r="E30" s="45"/>
      <c r="G30" s="50" t="s">
        <v>254</v>
      </c>
      <c r="H30" s="25">
        <v>2</v>
      </c>
      <c r="N30" s="25" t="s">
        <v>156</v>
      </c>
      <c r="O30" s="26">
        <v>3</v>
      </c>
    </row>
    <row r="31" spans="1:15" ht="15" customHeight="1" x14ac:dyDescent="0.2">
      <c r="A31" s="35">
        <v>1989</v>
      </c>
      <c r="B31" s="38">
        <v>13</v>
      </c>
      <c r="C31" s="35">
        <v>1</v>
      </c>
      <c r="D31" s="47" t="s">
        <v>389</v>
      </c>
      <c r="E31" s="25" t="s">
        <v>299</v>
      </c>
      <c r="G31" s="50" t="s">
        <v>271</v>
      </c>
      <c r="H31" s="25">
        <f>H6</f>
        <v>2</v>
      </c>
      <c r="N31" s="25" t="s">
        <v>633</v>
      </c>
      <c r="O31" s="26">
        <v>3</v>
      </c>
    </row>
    <row r="32" spans="1:15" ht="15" customHeight="1" x14ac:dyDescent="0.2">
      <c r="A32" s="35">
        <v>2</v>
      </c>
      <c r="C32" s="35">
        <v>2</v>
      </c>
      <c r="D32" s="47" t="s">
        <v>125</v>
      </c>
      <c r="E32" s="25" t="s">
        <v>300</v>
      </c>
      <c r="G32" s="25" t="s">
        <v>545</v>
      </c>
      <c r="H32" s="25">
        <v>1</v>
      </c>
      <c r="N32" s="25" t="s">
        <v>295</v>
      </c>
      <c r="O32" s="26">
        <v>2</v>
      </c>
    </row>
    <row r="33" spans="1:15" ht="15" customHeight="1" x14ac:dyDescent="0.2">
      <c r="C33" s="35">
        <v>3</v>
      </c>
      <c r="D33" s="47" t="s">
        <v>607</v>
      </c>
      <c r="G33" s="50" t="s">
        <v>687</v>
      </c>
      <c r="H33" s="25">
        <v>1</v>
      </c>
      <c r="N33" s="25" t="s">
        <v>395</v>
      </c>
      <c r="O33" s="26">
        <v>2</v>
      </c>
    </row>
    <row r="34" spans="1:15" ht="15" customHeight="1" x14ac:dyDescent="0.2">
      <c r="C34" s="38">
        <v>4</v>
      </c>
      <c r="D34" s="47" t="s">
        <v>514</v>
      </c>
      <c r="G34" s="50" t="s">
        <v>514</v>
      </c>
      <c r="H34" s="25">
        <v>1</v>
      </c>
      <c r="N34" s="25" t="s">
        <v>296</v>
      </c>
      <c r="O34" s="26">
        <v>2</v>
      </c>
    </row>
    <row r="35" spans="1:15" ht="15" customHeight="1" x14ac:dyDescent="0.2">
      <c r="C35" s="38">
        <v>5</v>
      </c>
      <c r="D35" s="47" t="s">
        <v>394</v>
      </c>
      <c r="G35" s="25" t="s">
        <v>607</v>
      </c>
      <c r="H35" s="25">
        <v>1</v>
      </c>
      <c r="N35" s="25" t="s">
        <v>123</v>
      </c>
      <c r="O35" s="26">
        <v>2</v>
      </c>
    </row>
    <row r="36" spans="1:15" ht="15" customHeight="1" x14ac:dyDescent="0.2">
      <c r="C36" s="38">
        <v>6</v>
      </c>
      <c r="D36" s="47" t="s">
        <v>295</v>
      </c>
      <c r="G36" s="25" t="s">
        <v>468</v>
      </c>
      <c r="H36" s="25">
        <v>1</v>
      </c>
      <c r="N36" s="25" t="s">
        <v>190</v>
      </c>
      <c r="O36" s="26">
        <v>2</v>
      </c>
    </row>
    <row r="37" spans="1:15" ht="15" customHeight="1" x14ac:dyDescent="0.2">
      <c r="C37" s="38">
        <v>7</v>
      </c>
      <c r="D37" s="47" t="s">
        <v>390</v>
      </c>
      <c r="E37" s="25" t="s">
        <v>298</v>
      </c>
      <c r="N37" s="25" t="s">
        <v>215</v>
      </c>
      <c r="O37" s="26">
        <v>2</v>
      </c>
    </row>
    <row r="38" spans="1:15" ht="15" customHeight="1" x14ac:dyDescent="0.2">
      <c r="C38" s="38">
        <v>8</v>
      </c>
      <c r="D38" s="47" t="s">
        <v>392</v>
      </c>
      <c r="N38" s="25" t="s">
        <v>358</v>
      </c>
      <c r="O38" s="26">
        <v>2</v>
      </c>
    </row>
    <row r="39" spans="1:15" ht="15" customHeight="1" x14ac:dyDescent="0.2">
      <c r="C39" s="38">
        <v>9</v>
      </c>
      <c r="D39" s="47" t="s">
        <v>291</v>
      </c>
      <c r="N39" s="25" t="s">
        <v>638</v>
      </c>
      <c r="O39" s="26">
        <v>2</v>
      </c>
    </row>
    <row r="40" spans="1:15" ht="15" customHeight="1" x14ac:dyDescent="0.2">
      <c r="C40" s="38">
        <v>10</v>
      </c>
      <c r="D40" s="47" t="s">
        <v>297</v>
      </c>
      <c r="N40" s="25" t="s">
        <v>698</v>
      </c>
      <c r="O40" s="25">
        <v>2</v>
      </c>
    </row>
    <row r="41" spans="1:15" ht="15" customHeight="1" x14ac:dyDescent="0.2">
      <c r="C41" s="38">
        <v>11</v>
      </c>
      <c r="D41" s="47" t="s">
        <v>355</v>
      </c>
      <c r="N41" s="25" t="s">
        <v>393</v>
      </c>
      <c r="O41" s="26">
        <v>1</v>
      </c>
    </row>
    <row r="42" spans="1:15" ht="15" customHeight="1" x14ac:dyDescent="0.2">
      <c r="C42" s="38">
        <v>12</v>
      </c>
      <c r="D42" s="47" t="s">
        <v>619</v>
      </c>
      <c r="N42" s="25" t="s">
        <v>258</v>
      </c>
      <c r="O42" s="26">
        <v>1</v>
      </c>
    </row>
    <row r="43" spans="1:15" ht="15" customHeight="1" x14ac:dyDescent="0.2">
      <c r="C43" s="38">
        <v>13</v>
      </c>
      <c r="D43" s="47" t="s">
        <v>296</v>
      </c>
      <c r="N43" s="25" t="s">
        <v>325</v>
      </c>
      <c r="O43" s="26">
        <v>1</v>
      </c>
    </row>
    <row r="44" spans="1:15" ht="15" customHeight="1" x14ac:dyDescent="0.2">
      <c r="N44" s="25" t="s">
        <v>302</v>
      </c>
      <c r="O44" s="26">
        <v>1</v>
      </c>
    </row>
    <row r="45" spans="1:15" ht="15" customHeight="1" x14ac:dyDescent="0.2">
      <c r="A45" s="43">
        <v>1990</v>
      </c>
      <c r="B45" s="44">
        <v>12</v>
      </c>
      <c r="C45" s="43">
        <v>1</v>
      </c>
      <c r="D45" s="48" t="s">
        <v>389</v>
      </c>
      <c r="E45" s="45" t="s">
        <v>91</v>
      </c>
      <c r="N45" s="25" t="s">
        <v>270</v>
      </c>
      <c r="O45" s="26">
        <v>1</v>
      </c>
    </row>
    <row r="46" spans="1:15" ht="15" customHeight="1" x14ac:dyDescent="0.2">
      <c r="A46" s="43">
        <v>3</v>
      </c>
      <c r="B46" s="44"/>
      <c r="C46" s="43">
        <v>2</v>
      </c>
      <c r="D46" s="48" t="s">
        <v>607</v>
      </c>
      <c r="E46" s="45"/>
      <c r="N46" s="25" t="s">
        <v>396</v>
      </c>
      <c r="O46" s="26">
        <v>1</v>
      </c>
    </row>
    <row r="47" spans="1:15" ht="15" customHeight="1" x14ac:dyDescent="0.2">
      <c r="A47" s="43"/>
      <c r="B47" s="44"/>
      <c r="C47" s="43">
        <v>3</v>
      </c>
      <c r="D47" s="48" t="s">
        <v>540</v>
      </c>
      <c r="E47" s="45"/>
      <c r="N47" s="25" t="s">
        <v>391</v>
      </c>
      <c r="O47" s="26">
        <v>1</v>
      </c>
    </row>
    <row r="48" spans="1:15" ht="15" customHeight="1" x14ac:dyDescent="0.2">
      <c r="A48" s="43"/>
      <c r="B48" s="44"/>
      <c r="C48" s="44">
        <v>4</v>
      </c>
      <c r="D48" s="48" t="s">
        <v>302</v>
      </c>
      <c r="E48" s="45"/>
      <c r="N48" s="25" t="s">
        <v>70</v>
      </c>
      <c r="O48" s="26">
        <v>1</v>
      </c>
    </row>
    <row r="49" spans="1:20" ht="15" customHeight="1" x14ac:dyDescent="0.2">
      <c r="A49" s="43"/>
      <c r="B49" s="44"/>
      <c r="C49" s="44">
        <v>5</v>
      </c>
      <c r="D49" s="48" t="s">
        <v>619</v>
      </c>
      <c r="E49" s="45"/>
      <c r="N49" s="25" t="s">
        <v>465</v>
      </c>
      <c r="O49" s="26">
        <v>1</v>
      </c>
    </row>
    <row r="50" spans="1:20" ht="15" customHeight="1" x14ac:dyDescent="0.2">
      <c r="A50" s="43"/>
      <c r="B50" s="44"/>
      <c r="C50" s="44">
        <v>6</v>
      </c>
      <c r="D50" s="48" t="s">
        <v>303</v>
      </c>
      <c r="E50" s="45"/>
      <c r="N50" s="25" t="s">
        <v>382</v>
      </c>
      <c r="O50" s="26">
        <v>1</v>
      </c>
    </row>
    <row r="51" spans="1:20" ht="15" customHeight="1" x14ac:dyDescent="0.2">
      <c r="A51" s="43"/>
      <c r="B51" s="44"/>
      <c r="C51" s="44">
        <v>7</v>
      </c>
      <c r="D51" s="48" t="s">
        <v>606</v>
      </c>
      <c r="E51" s="45"/>
      <c r="N51" s="25" t="s">
        <v>255</v>
      </c>
      <c r="O51" s="26">
        <v>1</v>
      </c>
    </row>
    <row r="52" spans="1:20" ht="15" customHeight="1" x14ac:dyDescent="0.2">
      <c r="A52" s="43"/>
      <c r="B52" s="44"/>
      <c r="C52" s="44">
        <v>8</v>
      </c>
      <c r="D52" s="48" t="s">
        <v>125</v>
      </c>
      <c r="E52" s="45"/>
      <c r="N52" s="25" t="s">
        <v>384</v>
      </c>
      <c r="O52" s="26">
        <v>1</v>
      </c>
    </row>
    <row r="53" spans="1:20" ht="15" customHeight="1" x14ac:dyDescent="0.2">
      <c r="A53" s="43"/>
      <c r="B53" s="44"/>
      <c r="C53" s="44">
        <v>9</v>
      </c>
      <c r="D53" s="48" t="s">
        <v>392</v>
      </c>
      <c r="E53" s="45"/>
      <c r="N53" s="25" t="s">
        <v>163</v>
      </c>
      <c r="O53" s="26">
        <v>1</v>
      </c>
    </row>
    <row r="54" spans="1:20" ht="15" customHeight="1" x14ac:dyDescent="0.2">
      <c r="A54" s="43"/>
      <c r="B54" s="44"/>
      <c r="C54" s="44">
        <v>10</v>
      </c>
      <c r="D54" s="48" t="s">
        <v>295</v>
      </c>
      <c r="E54" s="45"/>
      <c r="N54" s="25" t="s">
        <v>297</v>
      </c>
      <c r="O54" s="26">
        <v>1</v>
      </c>
    </row>
    <row r="55" spans="1:20" ht="15" customHeight="1" x14ac:dyDescent="0.2">
      <c r="A55" s="43"/>
      <c r="B55" s="44"/>
      <c r="C55" s="44">
        <v>11</v>
      </c>
      <c r="D55" s="48" t="s">
        <v>514</v>
      </c>
      <c r="E55" s="45"/>
      <c r="N55" s="25" t="s">
        <v>58</v>
      </c>
      <c r="O55" s="26">
        <v>1</v>
      </c>
    </row>
    <row r="56" spans="1:20" ht="15" customHeight="1" x14ac:dyDescent="0.2">
      <c r="A56" s="43"/>
      <c r="B56" s="44"/>
      <c r="C56" s="44">
        <v>12</v>
      </c>
      <c r="D56" s="48" t="s">
        <v>296</v>
      </c>
      <c r="E56" s="45"/>
      <c r="N56" s="25" t="s">
        <v>59</v>
      </c>
      <c r="O56" s="26">
        <v>1</v>
      </c>
    </row>
    <row r="57" spans="1:20" ht="15" customHeight="1" x14ac:dyDescent="0.2">
      <c r="A57" s="43"/>
      <c r="B57" s="44"/>
      <c r="C57" s="44"/>
      <c r="D57" s="48"/>
      <c r="E57" s="45"/>
      <c r="N57" s="25" t="s">
        <v>657</v>
      </c>
      <c r="O57" s="26">
        <v>1</v>
      </c>
      <c r="T57" s="40"/>
    </row>
    <row r="58" spans="1:20" ht="15" customHeight="1" x14ac:dyDescent="0.2">
      <c r="A58" s="35">
        <v>1991</v>
      </c>
      <c r="B58" s="38">
        <v>15</v>
      </c>
      <c r="C58" s="35">
        <v>1</v>
      </c>
      <c r="D58" s="47" t="s">
        <v>389</v>
      </c>
      <c r="E58" s="25" t="s">
        <v>90</v>
      </c>
      <c r="T58" s="40"/>
    </row>
    <row r="59" spans="1:20" ht="15" customHeight="1" x14ac:dyDescent="0.2">
      <c r="A59" s="35">
        <v>4</v>
      </c>
      <c r="C59" s="35">
        <v>2</v>
      </c>
      <c r="D59" s="47" t="s">
        <v>468</v>
      </c>
      <c r="T59" s="40"/>
    </row>
    <row r="60" spans="1:20" ht="15" customHeight="1" x14ac:dyDescent="0.2">
      <c r="C60" s="35">
        <v>3</v>
      </c>
      <c r="D60" s="47" t="s">
        <v>607</v>
      </c>
      <c r="T60" s="40"/>
    </row>
    <row r="61" spans="1:20" ht="15" customHeight="1" x14ac:dyDescent="0.2">
      <c r="C61" s="38">
        <v>4</v>
      </c>
      <c r="D61" s="47" t="s">
        <v>245</v>
      </c>
      <c r="T61" s="40"/>
    </row>
    <row r="62" spans="1:20" ht="15" customHeight="1" x14ac:dyDescent="0.2">
      <c r="C62" s="38">
        <v>5</v>
      </c>
      <c r="D62" s="47" t="s">
        <v>125</v>
      </c>
      <c r="T62" s="40"/>
    </row>
    <row r="63" spans="1:20" ht="15" customHeight="1" x14ac:dyDescent="0.2">
      <c r="C63" s="38">
        <v>6</v>
      </c>
      <c r="D63" s="47" t="s">
        <v>540</v>
      </c>
    </row>
    <row r="64" spans="1:20" ht="15" customHeight="1" x14ac:dyDescent="0.2">
      <c r="C64" s="38">
        <v>7</v>
      </c>
      <c r="D64" s="47" t="s">
        <v>514</v>
      </c>
    </row>
    <row r="65" spans="1:5" ht="15" customHeight="1" x14ac:dyDescent="0.2">
      <c r="C65" s="38">
        <v>8</v>
      </c>
      <c r="D65" s="47" t="s">
        <v>254</v>
      </c>
    </row>
    <row r="66" spans="1:5" ht="15" customHeight="1" x14ac:dyDescent="0.2">
      <c r="C66" s="38">
        <v>9</v>
      </c>
      <c r="D66" s="47" t="s">
        <v>303</v>
      </c>
    </row>
    <row r="67" spans="1:5" ht="15" customHeight="1" x14ac:dyDescent="0.2">
      <c r="C67" s="38">
        <v>10</v>
      </c>
      <c r="D67" s="47" t="s">
        <v>619</v>
      </c>
    </row>
    <row r="68" spans="1:5" ht="15" customHeight="1" x14ac:dyDescent="0.2">
      <c r="C68" s="38">
        <v>11</v>
      </c>
      <c r="D68" s="47" t="s">
        <v>394</v>
      </c>
    </row>
    <row r="69" spans="1:5" ht="15" customHeight="1" x14ac:dyDescent="0.2">
      <c r="C69" s="38">
        <v>12</v>
      </c>
      <c r="D69" s="47" t="s">
        <v>606</v>
      </c>
    </row>
    <row r="70" spans="1:5" ht="15" customHeight="1" x14ac:dyDescent="0.2">
      <c r="C70" s="38">
        <v>13</v>
      </c>
      <c r="D70" s="47" t="s">
        <v>255</v>
      </c>
    </row>
    <row r="71" spans="1:5" ht="15" customHeight="1" x14ac:dyDescent="0.2">
      <c r="C71" s="38">
        <v>14</v>
      </c>
      <c r="D71" s="47" t="s">
        <v>454</v>
      </c>
    </row>
    <row r="72" spans="1:5" ht="15" customHeight="1" x14ac:dyDescent="0.2">
      <c r="C72" s="38">
        <v>15</v>
      </c>
      <c r="D72" s="47" t="s">
        <v>355</v>
      </c>
    </row>
    <row r="73" spans="1:5" ht="15" customHeight="1" x14ac:dyDescent="0.2"/>
    <row r="74" spans="1:5" ht="15" customHeight="1" x14ac:dyDescent="0.2">
      <c r="A74" s="43">
        <v>1992</v>
      </c>
      <c r="B74" s="44">
        <v>11</v>
      </c>
      <c r="C74" s="44">
        <v>1</v>
      </c>
      <c r="D74" s="48" t="s">
        <v>468</v>
      </c>
      <c r="E74" s="45" t="s">
        <v>201</v>
      </c>
    </row>
    <row r="75" spans="1:5" ht="15" customHeight="1" x14ac:dyDescent="0.2">
      <c r="A75" s="43">
        <v>5</v>
      </c>
      <c r="B75" s="44"/>
      <c r="C75" s="44">
        <v>2</v>
      </c>
      <c r="D75" s="48" t="s">
        <v>540</v>
      </c>
      <c r="E75" s="45" t="s">
        <v>387</v>
      </c>
    </row>
    <row r="76" spans="1:5" ht="15" customHeight="1" x14ac:dyDescent="0.2">
      <c r="A76" s="43"/>
      <c r="B76" s="44"/>
      <c r="C76" s="44">
        <v>3</v>
      </c>
      <c r="D76" s="48" t="s">
        <v>619</v>
      </c>
      <c r="E76" s="45" t="s">
        <v>386</v>
      </c>
    </row>
    <row r="77" spans="1:5" ht="15" customHeight="1" x14ac:dyDescent="0.2">
      <c r="A77" s="43"/>
      <c r="B77" s="44"/>
      <c r="C77" s="44">
        <v>4</v>
      </c>
      <c r="D77" s="48" t="s">
        <v>303</v>
      </c>
      <c r="E77" s="45"/>
    </row>
    <row r="78" spans="1:5" ht="15" customHeight="1" x14ac:dyDescent="0.2">
      <c r="A78" s="43"/>
      <c r="B78" s="44"/>
      <c r="C78" s="44">
        <v>5</v>
      </c>
      <c r="D78" s="48" t="s">
        <v>607</v>
      </c>
      <c r="E78" s="45"/>
    </row>
    <row r="79" spans="1:5" ht="15" customHeight="1" x14ac:dyDescent="0.2">
      <c r="A79" s="43"/>
      <c r="B79" s="44"/>
      <c r="C79" s="44">
        <v>6</v>
      </c>
      <c r="D79" s="48" t="s">
        <v>394</v>
      </c>
      <c r="E79" s="45"/>
    </row>
    <row r="80" spans="1:5" ht="15" customHeight="1" x14ac:dyDescent="0.2">
      <c r="A80" s="43"/>
      <c r="B80" s="44"/>
      <c r="C80" s="44">
        <v>7</v>
      </c>
      <c r="D80" s="48" t="s">
        <v>254</v>
      </c>
      <c r="E80" s="45"/>
    </row>
    <row r="81" spans="1:5" ht="15" customHeight="1" x14ac:dyDescent="0.2">
      <c r="A81" s="43"/>
      <c r="B81" s="44"/>
      <c r="C81" s="44">
        <v>8</v>
      </c>
      <c r="D81" s="48" t="s">
        <v>125</v>
      </c>
      <c r="E81" s="45" t="s">
        <v>203</v>
      </c>
    </row>
    <row r="82" spans="1:5" ht="15" customHeight="1" x14ac:dyDescent="0.2">
      <c r="A82" s="43"/>
      <c r="B82" s="44"/>
      <c r="C82" s="44">
        <v>9</v>
      </c>
      <c r="D82" s="48" t="s">
        <v>382</v>
      </c>
      <c r="E82" s="45"/>
    </row>
    <row r="83" spans="1:5" ht="15" customHeight="1" x14ac:dyDescent="0.2">
      <c r="A83" s="43"/>
      <c r="B83" s="44"/>
      <c r="C83" s="44" t="s">
        <v>383</v>
      </c>
      <c r="D83" s="48" t="s">
        <v>395</v>
      </c>
      <c r="E83" s="45" t="s">
        <v>292</v>
      </c>
    </row>
    <row r="84" spans="1:5" ht="15" customHeight="1" x14ac:dyDescent="0.2">
      <c r="A84" s="43"/>
      <c r="B84" s="44"/>
      <c r="C84" s="44" t="s">
        <v>383</v>
      </c>
      <c r="D84" s="48" t="s">
        <v>384</v>
      </c>
      <c r="E84" s="45" t="s">
        <v>385</v>
      </c>
    </row>
    <row r="85" spans="1:5" ht="15" customHeight="1" x14ac:dyDescent="0.2">
      <c r="A85" s="43"/>
      <c r="B85" s="44"/>
      <c r="C85" s="44"/>
      <c r="D85" s="48"/>
      <c r="E85" s="45" t="s">
        <v>202</v>
      </c>
    </row>
    <row r="86" spans="1:5" ht="15" customHeight="1" x14ac:dyDescent="0.2">
      <c r="A86" s="43"/>
      <c r="B86" s="44"/>
      <c r="C86" s="44"/>
      <c r="D86" s="48"/>
      <c r="E86" s="45"/>
    </row>
    <row r="87" spans="1:5" ht="15" customHeight="1" x14ac:dyDescent="0.2">
      <c r="A87" s="35">
        <v>1993</v>
      </c>
      <c r="B87" s="38">
        <v>11</v>
      </c>
      <c r="C87" s="35">
        <v>1</v>
      </c>
      <c r="D87" s="47" t="s">
        <v>389</v>
      </c>
      <c r="E87" s="25" t="s">
        <v>331</v>
      </c>
    </row>
    <row r="88" spans="1:5" ht="15" customHeight="1" x14ac:dyDescent="0.2">
      <c r="A88" s="35">
        <v>6</v>
      </c>
      <c r="C88" s="35">
        <v>2</v>
      </c>
      <c r="D88" s="47" t="s">
        <v>607</v>
      </c>
    </row>
    <row r="89" spans="1:5" ht="15" customHeight="1" x14ac:dyDescent="0.2">
      <c r="C89" s="35">
        <v>3</v>
      </c>
      <c r="D89" s="47" t="s">
        <v>254</v>
      </c>
    </row>
    <row r="90" spans="1:5" ht="15" customHeight="1" x14ac:dyDescent="0.2">
      <c r="C90" s="38">
        <v>4</v>
      </c>
      <c r="D90" s="47" t="s">
        <v>414</v>
      </c>
    </row>
    <row r="91" spans="1:5" ht="15" customHeight="1" x14ac:dyDescent="0.2">
      <c r="C91" s="38">
        <v>5</v>
      </c>
      <c r="D91" s="47" t="s">
        <v>125</v>
      </c>
    </row>
    <row r="92" spans="1:5" ht="15" customHeight="1" x14ac:dyDescent="0.2">
      <c r="C92" s="38">
        <v>6</v>
      </c>
      <c r="D92" s="47" t="s">
        <v>215</v>
      </c>
    </row>
    <row r="93" spans="1:5" ht="15" customHeight="1" x14ac:dyDescent="0.2">
      <c r="C93" s="38">
        <v>7</v>
      </c>
      <c r="D93" s="47" t="s">
        <v>325</v>
      </c>
      <c r="E93" s="25" t="s">
        <v>332</v>
      </c>
    </row>
    <row r="94" spans="1:5" ht="15" customHeight="1" x14ac:dyDescent="0.2">
      <c r="C94" s="38">
        <v>8</v>
      </c>
      <c r="D94" s="47" t="s">
        <v>354</v>
      </c>
      <c r="E94" s="25" t="s">
        <v>332</v>
      </c>
    </row>
    <row r="95" spans="1:5" ht="15" customHeight="1" x14ac:dyDescent="0.2">
      <c r="C95" s="38">
        <v>9</v>
      </c>
      <c r="D95" s="47" t="s">
        <v>394</v>
      </c>
    </row>
    <row r="96" spans="1:5" ht="15" customHeight="1" x14ac:dyDescent="0.2">
      <c r="C96" s="38">
        <v>10</v>
      </c>
      <c r="D96" s="47" t="s">
        <v>540</v>
      </c>
      <c r="E96" s="25" t="s">
        <v>333</v>
      </c>
    </row>
    <row r="97" spans="1:5" ht="15" customHeight="1" x14ac:dyDescent="0.2">
      <c r="C97" s="38">
        <v>11</v>
      </c>
      <c r="D97" s="47" t="s">
        <v>454</v>
      </c>
    </row>
    <row r="98" spans="1:5" ht="15" customHeight="1" x14ac:dyDescent="0.2"/>
    <row r="99" spans="1:5" ht="15" customHeight="1" x14ac:dyDescent="0.2">
      <c r="A99" s="43">
        <v>1994</v>
      </c>
      <c r="B99" s="44">
        <v>10</v>
      </c>
      <c r="C99" s="43">
        <v>1</v>
      </c>
      <c r="D99" s="48" t="s">
        <v>389</v>
      </c>
      <c r="E99" s="45" t="s">
        <v>44</v>
      </c>
    </row>
    <row r="100" spans="1:5" ht="15" customHeight="1" x14ac:dyDescent="0.2">
      <c r="A100" s="43">
        <v>7</v>
      </c>
      <c r="B100" s="44"/>
      <c r="C100" s="43">
        <v>2</v>
      </c>
      <c r="D100" s="48" t="s">
        <v>414</v>
      </c>
      <c r="E100" s="45"/>
    </row>
    <row r="101" spans="1:5" ht="15" customHeight="1" x14ac:dyDescent="0.2">
      <c r="A101" s="43"/>
      <c r="B101" s="44"/>
      <c r="C101" s="43">
        <v>3</v>
      </c>
      <c r="D101" s="48" t="s">
        <v>303</v>
      </c>
      <c r="E101" s="45"/>
    </row>
    <row r="102" spans="1:5" ht="15" customHeight="1" x14ac:dyDescent="0.2">
      <c r="A102" s="43"/>
      <c r="B102" s="44"/>
      <c r="C102" s="44">
        <v>4</v>
      </c>
      <c r="D102" s="48" t="s">
        <v>540</v>
      </c>
      <c r="E102" s="45"/>
    </row>
    <row r="103" spans="1:5" ht="15" customHeight="1" x14ac:dyDescent="0.2">
      <c r="A103" s="43"/>
      <c r="B103" s="44"/>
      <c r="C103" s="44">
        <v>5</v>
      </c>
      <c r="D103" s="48" t="s">
        <v>254</v>
      </c>
      <c r="E103" s="45"/>
    </row>
    <row r="104" spans="1:5" ht="15" customHeight="1" x14ac:dyDescent="0.2">
      <c r="A104" s="43"/>
      <c r="B104" s="44"/>
      <c r="C104" s="44">
        <v>6</v>
      </c>
      <c r="D104" s="48" t="s">
        <v>514</v>
      </c>
      <c r="E104" s="45"/>
    </row>
    <row r="105" spans="1:5" ht="15" customHeight="1" x14ac:dyDescent="0.2">
      <c r="A105" s="43"/>
      <c r="B105" s="44"/>
      <c r="C105" s="44">
        <v>7</v>
      </c>
      <c r="D105" s="48" t="s">
        <v>354</v>
      </c>
      <c r="E105" s="45"/>
    </row>
    <row r="106" spans="1:5" ht="15" customHeight="1" x14ac:dyDescent="0.2">
      <c r="A106" s="43"/>
      <c r="B106" s="44"/>
      <c r="C106" s="44">
        <v>8</v>
      </c>
      <c r="D106" s="48" t="s">
        <v>607</v>
      </c>
      <c r="E106" s="45"/>
    </row>
    <row r="107" spans="1:5" ht="15" customHeight="1" x14ac:dyDescent="0.2">
      <c r="A107" s="43"/>
      <c r="B107" s="44"/>
      <c r="C107" s="44">
        <v>9</v>
      </c>
      <c r="D107" s="48" t="s">
        <v>215</v>
      </c>
      <c r="E107" s="45"/>
    </row>
    <row r="108" spans="1:5" ht="15" customHeight="1" x14ac:dyDescent="0.2">
      <c r="A108" s="43"/>
      <c r="B108" s="44"/>
      <c r="C108" s="44">
        <v>10</v>
      </c>
      <c r="D108" s="48" t="s">
        <v>454</v>
      </c>
      <c r="E108" s="45"/>
    </row>
    <row r="109" spans="1:5" ht="15" customHeight="1" x14ac:dyDescent="0.2">
      <c r="A109" s="43"/>
      <c r="B109" s="44"/>
      <c r="C109" s="44"/>
      <c r="D109" s="48"/>
      <c r="E109" s="45"/>
    </row>
    <row r="110" spans="1:5" ht="15" customHeight="1" x14ac:dyDescent="0.2">
      <c r="A110" s="35">
        <v>1995</v>
      </c>
      <c r="B110" s="38">
        <v>10</v>
      </c>
      <c r="C110" s="35">
        <v>1</v>
      </c>
      <c r="D110" s="47" t="s">
        <v>389</v>
      </c>
      <c r="E110" s="25" t="s">
        <v>267</v>
      </c>
    </row>
    <row r="111" spans="1:5" ht="15" customHeight="1" x14ac:dyDescent="0.2">
      <c r="A111" s="35">
        <v>8</v>
      </c>
      <c r="C111" s="35">
        <v>2</v>
      </c>
      <c r="D111" s="47" t="s">
        <v>540</v>
      </c>
    </row>
    <row r="112" spans="1:5" ht="15" customHeight="1" x14ac:dyDescent="0.2">
      <c r="C112" s="35">
        <v>3</v>
      </c>
      <c r="D112" s="47" t="s">
        <v>125</v>
      </c>
    </row>
    <row r="113" spans="1:5" ht="15" customHeight="1" x14ac:dyDescent="0.2">
      <c r="C113" s="38">
        <v>4</v>
      </c>
      <c r="D113" s="47" t="s">
        <v>514</v>
      </c>
    </row>
    <row r="114" spans="1:5" ht="15" customHeight="1" x14ac:dyDescent="0.2">
      <c r="C114" s="38">
        <v>5</v>
      </c>
      <c r="D114" s="47" t="s">
        <v>254</v>
      </c>
    </row>
    <row r="115" spans="1:5" ht="15" customHeight="1" x14ac:dyDescent="0.2">
      <c r="C115" s="38">
        <v>6</v>
      </c>
      <c r="D115" s="47" t="s">
        <v>607</v>
      </c>
      <c r="E115" s="25" t="s">
        <v>364</v>
      </c>
    </row>
    <row r="116" spans="1:5" ht="15" customHeight="1" x14ac:dyDescent="0.2">
      <c r="C116" s="38">
        <v>7</v>
      </c>
      <c r="D116" s="47" t="s">
        <v>454</v>
      </c>
    </row>
    <row r="117" spans="1:5" ht="15" customHeight="1" x14ac:dyDescent="0.2">
      <c r="C117" s="38">
        <v>8</v>
      </c>
      <c r="D117" s="47" t="s">
        <v>394</v>
      </c>
    </row>
    <row r="118" spans="1:5" ht="15" customHeight="1" x14ac:dyDescent="0.2">
      <c r="C118" s="38">
        <v>9</v>
      </c>
      <c r="D118" s="47" t="s">
        <v>355</v>
      </c>
    </row>
    <row r="119" spans="1:5" ht="15" customHeight="1" x14ac:dyDescent="0.2">
      <c r="C119" s="38">
        <v>10</v>
      </c>
      <c r="D119" s="47" t="s">
        <v>354</v>
      </c>
    </row>
    <row r="120" spans="1:5" ht="15" customHeight="1" x14ac:dyDescent="0.2"/>
    <row r="121" spans="1:5" ht="15" customHeight="1" x14ac:dyDescent="0.2">
      <c r="A121" s="43">
        <v>1996</v>
      </c>
      <c r="B121" s="44" t="s">
        <v>541</v>
      </c>
      <c r="C121" s="43">
        <v>1</v>
      </c>
      <c r="D121" s="48" t="s">
        <v>514</v>
      </c>
      <c r="E121" s="45" t="s">
        <v>184</v>
      </c>
    </row>
    <row r="122" spans="1:5" ht="15" customHeight="1" x14ac:dyDescent="0.2">
      <c r="A122" s="43">
        <v>9</v>
      </c>
      <c r="B122" s="44"/>
      <c r="C122" s="43">
        <v>2</v>
      </c>
      <c r="D122" s="48" t="s">
        <v>540</v>
      </c>
      <c r="E122" s="45"/>
    </row>
    <row r="123" spans="1:5" ht="15" customHeight="1" x14ac:dyDescent="0.2">
      <c r="A123" s="43"/>
      <c r="B123" s="44"/>
      <c r="C123" s="43">
        <v>3</v>
      </c>
      <c r="D123" s="48" t="s">
        <v>414</v>
      </c>
      <c r="E123" s="45"/>
    </row>
    <row r="124" spans="1:5" ht="15" customHeight="1" x14ac:dyDescent="0.2">
      <c r="A124" s="43"/>
      <c r="B124" s="44"/>
      <c r="C124" s="44"/>
      <c r="D124" s="48"/>
      <c r="E124" s="45"/>
    </row>
    <row r="125" spans="1:5" ht="15" customHeight="1" x14ac:dyDescent="0.2">
      <c r="A125" s="35">
        <v>1997</v>
      </c>
      <c r="B125" s="38">
        <v>7</v>
      </c>
      <c r="C125" s="38">
        <v>1</v>
      </c>
      <c r="D125" s="47" t="s">
        <v>414</v>
      </c>
      <c r="E125" s="25" t="s">
        <v>126</v>
      </c>
    </row>
    <row r="126" spans="1:5" ht="15" customHeight="1" x14ac:dyDescent="0.2">
      <c r="A126" s="35">
        <v>10</v>
      </c>
      <c r="C126" s="38">
        <v>2</v>
      </c>
      <c r="D126" s="47" t="s">
        <v>607</v>
      </c>
    </row>
    <row r="127" spans="1:5" ht="15" customHeight="1" x14ac:dyDescent="0.2">
      <c r="C127" s="38">
        <v>3</v>
      </c>
      <c r="D127" s="47" t="s">
        <v>545</v>
      </c>
    </row>
    <row r="128" spans="1:5" ht="15" customHeight="1" x14ac:dyDescent="0.2">
      <c r="C128" s="38">
        <v>4</v>
      </c>
      <c r="D128" s="47" t="s">
        <v>125</v>
      </c>
    </row>
    <row r="129" spans="1:5" ht="15" customHeight="1" x14ac:dyDescent="0.2">
      <c r="C129" s="38">
        <v>5</v>
      </c>
      <c r="D129" s="47" t="s">
        <v>254</v>
      </c>
    </row>
    <row r="130" spans="1:5" ht="15" customHeight="1" x14ac:dyDescent="0.2">
      <c r="C130" s="38">
        <v>6</v>
      </c>
      <c r="D130" s="47" t="s">
        <v>454</v>
      </c>
    </row>
    <row r="131" spans="1:5" ht="15" customHeight="1" x14ac:dyDescent="0.2">
      <c r="C131" s="38">
        <v>7</v>
      </c>
      <c r="D131" s="47" t="s">
        <v>367</v>
      </c>
    </row>
    <row r="132" spans="1:5" ht="15" customHeight="1" x14ac:dyDescent="0.2"/>
    <row r="133" spans="1:5" ht="15" customHeight="1" x14ac:dyDescent="0.2">
      <c r="A133" s="43">
        <v>1998</v>
      </c>
      <c r="B133" s="44">
        <v>6</v>
      </c>
      <c r="C133" s="43">
        <v>1</v>
      </c>
      <c r="D133" s="48" t="s">
        <v>254</v>
      </c>
      <c r="E133" s="45" t="s">
        <v>268</v>
      </c>
    </row>
    <row r="134" spans="1:5" ht="15" customHeight="1" x14ac:dyDescent="0.2">
      <c r="A134" s="43">
        <v>11</v>
      </c>
      <c r="B134" s="44"/>
      <c r="C134" s="43">
        <v>2</v>
      </c>
      <c r="D134" s="48" t="s">
        <v>619</v>
      </c>
      <c r="E134" s="45"/>
    </row>
    <row r="135" spans="1:5" ht="15" customHeight="1" x14ac:dyDescent="0.2">
      <c r="A135" s="43"/>
      <c r="B135" s="44"/>
      <c r="C135" s="43">
        <v>3</v>
      </c>
      <c r="D135" s="48" t="s">
        <v>454</v>
      </c>
      <c r="E135" s="45"/>
    </row>
    <row r="136" spans="1:5" ht="15" customHeight="1" x14ac:dyDescent="0.2">
      <c r="A136" s="43"/>
      <c r="B136" s="44"/>
      <c r="C136" s="44">
        <v>4</v>
      </c>
      <c r="D136" s="48" t="s">
        <v>607</v>
      </c>
      <c r="E136" s="45"/>
    </row>
    <row r="137" spans="1:5" ht="15" customHeight="1" x14ac:dyDescent="0.2">
      <c r="A137" s="43"/>
      <c r="B137" s="44"/>
      <c r="C137" s="44">
        <v>5</v>
      </c>
      <c r="D137" s="48" t="s">
        <v>389</v>
      </c>
      <c r="E137" s="45"/>
    </row>
    <row r="138" spans="1:5" ht="15" customHeight="1" x14ac:dyDescent="0.2">
      <c r="A138" s="43"/>
      <c r="B138" s="44"/>
      <c r="C138" s="44">
        <v>6</v>
      </c>
      <c r="D138" s="48" t="s">
        <v>414</v>
      </c>
      <c r="E138" s="45"/>
    </row>
    <row r="139" spans="1:5" ht="15" customHeight="1" x14ac:dyDescent="0.2">
      <c r="A139" s="43"/>
      <c r="B139" s="44"/>
      <c r="C139" s="44"/>
      <c r="D139" s="48"/>
      <c r="E139" s="45"/>
    </row>
    <row r="140" spans="1:5" ht="15" customHeight="1" x14ac:dyDescent="0.2">
      <c r="A140" s="43"/>
      <c r="B140" s="44"/>
      <c r="C140" s="44"/>
      <c r="D140" s="48"/>
      <c r="E140" s="45"/>
    </row>
    <row r="141" spans="1:5" ht="15" customHeight="1" x14ac:dyDescent="0.2">
      <c r="A141" s="35">
        <v>1999</v>
      </c>
      <c r="B141" s="38" t="s">
        <v>541</v>
      </c>
      <c r="E141" s="25" t="s">
        <v>127</v>
      </c>
    </row>
    <row r="142" spans="1:5" ht="15" customHeight="1" x14ac:dyDescent="0.2">
      <c r="A142" s="35">
        <v>12</v>
      </c>
      <c r="C142" s="35">
        <v>2</v>
      </c>
      <c r="D142" s="47" t="s">
        <v>619</v>
      </c>
    </row>
    <row r="143" spans="1:5" ht="15" customHeight="1" x14ac:dyDescent="0.2"/>
    <row r="144" spans="1:5" ht="15" customHeight="1" x14ac:dyDescent="0.2"/>
    <row r="145" spans="1:5" ht="15" customHeight="1" x14ac:dyDescent="0.2"/>
    <row r="146" spans="1:5" ht="15" customHeight="1" x14ac:dyDescent="0.2"/>
    <row r="147" spans="1:5" ht="15" customHeight="1" x14ac:dyDescent="0.2"/>
    <row r="148" spans="1:5" ht="15" customHeight="1" x14ac:dyDescent="0.2"/>
    <row r="149" spans="1:5" ht="15" customHeight="1" x14ac:dyDescent="0.2"/>
    <row r="150" spans="1:5" ht="15" customHeight="1" x14ac:dyDescent="0.2">
      <c r="A150" s="43">
        <v>2000</v>
      </c>
      <c r="B150" s="44">
        <v>10</v>
      </c>
      <c r="C150" s="43">
        <v>1</v>
      </c>
      <c r="D150" s="48" t="s">
        <v>389</v>
      </c>
      <c r="E150" s="45" t="s">
        <v>269</v>
      </c>
    </row>
    <row r="151" spans="1:5" ht="15" customHeight="1" x14ac:dyDescent="0.2">
      <c r="A151" s="43">
        <v>13</v>
      </c>
      <c r="B151" s="44"/>
      <c r="C151" s="43">
        <v>2</v>
      </c>
      <c r="D151" s="48" t="s">
        <v>454</v>
      </c>
      <c r="E151" s="45"/>
    </row>
    <row r="152" spans="1:5" ht="15" customHeight="1" x14ac:dyDescent="0.2">
      <c r="A152" s="43"/>
      <c r="B152" s="44"/>
      <c r="C152" s="43">
        <v>3</v>
      </c>
      <c r="D152" s="48" t="s">
        <v>465</v>
      </c>
      <c r="E152" s="45"/>
    </row>
    <row r="153" spans="1:5" ht="15" customHeight="1" x14ac:dyDescent="0.2">
      <c r="A153" s="43"/>
      <c r="B153" s="44"/>
      <c r="C153" s="44">
        <v>4</v>
      </c>
      <c r="D153" s="48" t="s">
        <v>258</v>
      </c>
      <c r="E153" s="45"/>
    </row>
    <row r="154" spans="1:5" ht="15" customHeight="1" x14ac:dyDescent="0.2">
      <c r="A154" s="43"/>
      <c r="B154" s="44"/>
      <c r="C154" s="44">
        <v>5</v>
      </c>
      <c r="D154" s="48" t="s">
        <v>367</v>
      </c>
      <c r="E154" s="45"/>
    </row>
    <row r="155" spans="1:5" ht="15" customHeight="1" x14ac:dyDescent="0.2">
      <c r="A155" s="43"/>
      <c r="B155" s="44"/>
      <c r="C155" s="44">
        <v>6</v>
      </c>
      <c r="D155" s="48" t="s">
        <v>355</v>
      </c>
      <c r="E155" s="45"/>
    </row>
    <row r="156" spans="1:5" ht="15" customHeight="1" x14ac:dyDescent="0.2">
      <c r="A156" s="43"/>
      <c r="B156" s="44"/>
      <c r="C156" s="44">
        <v>7</v>
      </c>
      <c r="D156" s="48" t="s">
        <v>354</v>
      </c>
      <c r="E156" s="45"/>
    </row>
    <row r="157" spans="1:5" ht="15" customHeight="1" x14ac:dyDescent="0.2">
      <c r="A157" s="43"/>
      <c r="B157" s="44"/>
      <c r="C157" s="44">
        <v>8</v>
      </c>
      <c r="D157" s="48" t="s">
        <v>607</v>
      </c>
      <c r="E157" s="45"/>
    </row>
    <row r="158" spans="1:5" ht="15" customHeight="1" x14ac:dyDescent="0.2">
      <c r="A158" s="43"/>
      <c r="B158" s="44"/>
      <c r="C158" s="44">
        <v>9</v>
      </c>
      <c r="D158" s="48" t="s">
        <v>414</v>
      </c>
      <c r="E158" s="45"/>
    </row>
    <row r="159" spans="1:5" ht="15" customHeight="1" x14ac:dyDescent="0.2">
      <c r="A159" s="43"/>
      <c r="B159" s="44"/>
      <c r="C159" s="44">
        <v>10</v>
      </c>
      <c r="D159" s="48" t="s">
        <v>358</v>
      </c>
      <c r="E159" s="45"/>
    </row>
    <row r="160" spans="1:5" ht="15" customHeight="1" x14ac:dyDescent="0.2">
      <c r="A160" s="43"/>
      <c r="B160" s="44"/>
      <c r="C160" s="44"/>
      <c r="D160" s="48"/>
      <c r="E160" s="45"/>
    </row>
    <row r="161" spans="1:5" ht="15" customHeight="1" x14ac:dyDescent="0.2">
      <c r="A161" s="35">
        <v>2001</v>
      </c>
      <c r="B161" s="38">
        <v>9</v>
      </c>
      <c r="C161" s="35">
        <v>1</v>
      </c>
      <c r="D161" s="47" t="s">
        <v>254</v>
      </c>
      <c r="E161" s="25" t="s">
        <v>273</v>
      </c>
    </row>
    <row r="162" spans="1:5" ht="15" customHeight="1" x14ac:dyDescent="0.2">
      <c r="A162" s="35">
        <v>14</v>
      </c>
      <c r="C162" s="35">
        <v>2</v>
      </c>
      <c r="D162" s="47" t="s">
        <v>359</v>
      </c>
    </row>
    <row r="163" spans="1:5" ht="15" customHeight="1" x14ac:dyDescent="0.2">
      <c r="C163" s="35">
        <v>3</v>
      </c>
      <c r="D163" s="47" t="s">
        <v>414</v>
      </c>
    </row>
    <row r="164" spans="1:5" ht="15" customHeight="1" x14ac:dyDescent="0.2">
      <c r="C164" s="38">
        <v>4</v>
      </c>
      <c r="D164" s="47" t="s">
        <v>270</v>
      </c>
    </row>
    <row r="165" spans="1:5" ht="15" customHeight="1" x14ac:dyDescent="0.2">
      <c r="C165" s="38">
        <v>5</v>
      </c>
      <c r="D165" s="47" t="s">
        <v>271</v>
      </c>
    </row>
    <row r="166" spans="1:5" ht="15" customHeight="1" x14ac:dyDescent="0.2">
      <c r="C166" s="38">
        <v>6</v>
      </c>
      <c r="D166" s="47" t="s">
        <v>607</v>
      </c>
    </row>
    <row r="167" spans="1:5" ht="15" customHeight="1" x14ac:dyDescent="0.2">
      <c r="C167" s="38">
        <v>7</v>
      </c>
      <c r="D167" s="47" t="s">
        <v>367</v>
      </c>
    </row>
    <row r="168" spans="1:5" ht="15" customHeight="1" x14ac:dyDescent="0.2">
      <c r="B168" s="25"/>
      <c r="C168" s="38">
        <v>8</v>
      </c>
      <c r="D168" s="47" t="s">
        <v>454</v>
      </c>
    </row>
    <row r="169" spans="1:5" ht="15" customHeight="1" x14ac:dyDescent="0.2">
      <c r="B169" s="25"/>
      <c r="C169" s="38" t="s">
        <v>383</v>
      </c>
      <c r="D169" s="47" t="s">
        <v>358</v>
      </c>
      <c r="E169" s="25" t="s">
        <v>272</v>
      </c>
    </row>
    <row r="170" spans="1:5" ht="15" customHeight="1" x14ac:dyDescent="0.2">
      <c r="B170" s="25"/>
    </row>
    <row r="171" spans="1:5" ht="15" customHeight="1" x14ac:dyDescent="0.2">
      <c r="B171" s="25"/>
    </row>
    <row r="172" spans="1:5" ht="15" customHeight="1" x14ac:dyDescent="0.2">
      <c r="A172" s="43">
        <v>2002</v>
      </c>
      <c r="B172" s="45">
        <v>8</v>
      </c>
      <c r="C172" s="43">
        <v>1</v>
      </c>
      <c r="D172" s="48" t="s">
        <v>389</v>
      </c>
      <c r="E172" s="45" t="s">
        <v>164</v>
      </c>
    </row>
    <row r="173" spans="1:5" ht="15" customHeight="1" x14ac:dyDescent="0.2">
      <c r="A173" s="43">
        <v>15</v>
      </c>
      <c r="B173" s="45"/>
      <c r="C173" s="43">
        <v>2</v>
      </c>
      <c r="D173" s="48" t="s">
        <v>359</v>
      </c>
      <c r="E173" s="45"/>
    </row>
    <row r="174" spans="1:5" ht="15" customHeight="1" x14ac:dyDescent="0.2">
      <c r="A174" s="43"/>
      <c r="B174" s="45"/>
      <c r="C174" s="43">
        <v>3</v>
      </c>
      <c r="D174" s="48" t="s">
        <v>454</v>
      </c>
      <c r="E174" s="45"/>
    </row>
    <row r="175" spans="1:5" ht="15" customHeight="1" x14ac:dyDescent="0.2">
      <c r="A175" s="43"/>
      <c r="B175" s="45"/>
      <c r="C175" s="44">
        <v>4</v>
      </c>
      <c r="D175" s="48" t="s">
        <v>355</v>
      </c>
      <c r="E175" s="45"/>
    </row>
    <row r="176" spans="1:5" ht="15" customHeight="1" x14ac:dyDescent="0.2">
      <c r="A176" s="43"/>
      <c r="B176" s="45"/>
      <c r="C176" s="44">
        <v>5</v>
      </c>
      <c r="D176" s="48" t="s">
        <v>607</v>
      </c>
      <c r="E176" s="45"/>
    </row>
    <row r="177" spans="1:13" ht="15" customHeight="1" x14ac:dyDescent="0.2">
      <c r="A177" s="43"/>
      <c r="B177" s="45"/>
      <c r="C177" s="44">
        <v>6</v>
      </c>
      <c r="D177" s="48" t="s">
        <v>254</v>
      </c>
      <c r="E177" s="45"/>
    </row>
    <row r="178" spans="1:13" ht="15" customHeight="1" x14ac:dyDescent="0.2">
      <c r="A178" s="43"/>
      <c r="B178" s="45"/>
      <c r="C178" s="44">
        <v>7</v>
      </c>
      <c r="D178" s="48" t="s">
        <v>274</v>
      </c>
      <c r="E178" s="45"/>
    </row>
    <row r="179" spans="1:13" ht="15" customHeight="1" x14ac:dyDescent="0.2">
      <c r="A179" s="43"/>
      <c r="B179" s="45"/>
      <c r="C179" s="44">
        <v>8</v>
      </c>
      <c r="D179" s="48" t="s">
        <v>163</v>
      </c>
      <c r="E179" s="45"/>
    </row>
    <row r="180" spans="1:13" ht="15" customHeight="1" x14ac:dyDescent="0.2">
      <c r="A180" s="43"/>
      <c r="B180" s="45"/>
      <c r="C180" s="44"/>
      <c r="D180" s="48"/>
      <c r="E180" s="45"/>
    </row>
    <row r="181" spans="1:13" ht="15" customHeight="1" x14ac:dyDescent="0.2">
      <c r="A181" s="35">
        <v>2003</v>
      </c>
      <c r="B181" s="25">
        <v>8</v>
      </c>
      <c r="C181" s="35">
        <v>1</v>
      </c>
      <c r="D181" s="47" t="s">
        <v>271</v>
      </c>
      <c r="E181" s="25" t="s">
        <v>217</v>
      </c>
    </row>
    <row r="182" spans="1:13" ht="15" customHeight="1" x14ac:dyDescent="0.2">
      <c r="A182" s="35">
        <v>16</v>
      </c>
      <c r="B182" s="25"/>
      <c r="C182" s="35">
        <v>2</v>
      </c>
      <c r="D182" s="47" t="s">
        <v>254</v>
      </c>
    </row>
    <row r="183" spans="1:13" ht="15" customHeight="1" x14ac:dyDescent="0.2">
      <c r="B183" s="25"/>
      <c r="C183" s="35">
        <v>3</v>
      </c>
      <c r="D183" s="47" t="s">
        <v>359</v>
      </c>
    </row>
    <row r="184" spans="1:13" ht="15" customHeight="1" x14ac:dyDescent="0.2">
      <c r="B184" s="25"/>
      <c r="C184" s="38">
        <v>4</v>
      </c>
      <c r="D184" s="47" t="s">
        <v>454</v>
      </c>
    </row>
    <row r="185" spans="1:13" ht="15" customHeight="1" x14ac:dyDescent="0.2">
      <c r="B185" s="25"/>
      <c r="C185" s="38">
        <v>5</v>
      </c>
      <c r="D185" s="47" t="s">
        <v>354</v>
      </c>
    </row>
    <row r="186" spans="1:13" ht="15" customHeight="1" x14ac:dyDescent="0.2">
      <c r="B186" s="25"/>
      <c r="C186" s="38">
        <v>6</v>
      </c>
      <c r="D186" s="47" t="s">
        <v>540</v>
      </c>
    </row>
    <row r="187" spans="1:13" ht="15" customHeight="1" x14ac:dyDescent="0.2">
      <c r="B187" s="25"/>
      <c r="C187" s="38">
        <v>7</v>
      </c>
      <c r="D187" s="47" t="s">
        <v>607</v>
      </c>
    </row>
    <row r="188" spans="1:13" ht="15" customHeight="1" x14ac:dyDescent="0.2">
      <c r="B188" s="25"/>
      <c r="C188" s="38">
        <v>8</v>
      </c>
      <c r="D188" s="47" t="s">
        <v>274</v>
      </c>
    </row>
    <row r="189" spans="1:13" ht="15" customHeight="1" x14ac:dyDescent="0.2"/>
    <row r="190" spans="1:13" ht="15" customHeight="1" x14ac:dyDescent="0.2">
      <c r="A190" s="43">
        <v>2004</v>
      </c>
      <c r="B190" s="45">
        <v>9</v>
      </c>
      <c r="C190" s="43">
        <v>1</v>
      </c>
      <c r="D190" s="48" t="s">
        <v>389</v>
      </c>
      <c r="E190" s="45" t="s">
        <v>216</v>
      </c>
      <c r="F190" s="23"/>
      <c r="L190" s="24"/>
      <c r="M190" s="23"/>
    </row>
    <row r="191" spans="1:13" ht="15" customHeight="1" x14ac:dyDescent="0.2">
      <c r="A191" s="44">
        <v>17</v>
      </c>
      <c r="B191" s="45"/>
      <c r="C191" s="43">
        <v>2</v>
      </c>
      <c r="D191" s="48" t="s">
        <v>271</v>
      </c>
      <c r="E191" s="45"/>
      <c r="M191" s="26"/>
    </row>
    <row r="192" spans="1:13" ht="15" customHeight="1" x14ac:dyDescent="0.2">
      <c r="A192" s="44"/>
      <c r="B192" s="45"/>
      <c r="C192" s="43">
        <v>3</v>
      </c>
      <c r="D192" s="48" t="s">
        <v>359</v>
      </c>
      <c r="E192" s="45"/>
      <c r="M192" s="26"/>
    </row>
    <row r="193" spans="1:13" ht="15" customHeight="1" x14ac:dyDescent="0.2">
      <c r="A193" s="44"/>
      <c r="B193" s="45"/>
      <c r="C193" s="44">
        <v>4</v>
      </c>
      <c r="D193" s="67" t="s">
        <v>619</v>
      </c>
      <c r="E193" s="45"/>
      <c r="I193" s="29"/>
      <c r="J193" s="30"/>
      <c r="K193" s="31"/>
      <c r="M193" s="26"/>
    </row>
    <row r="194" spans="1:13" ht="15" customHeight="1" x14ac:dyDescent="0.2">
      <c r="A194" s="44"/>
      <c r="B194" s="45"/>
      <c r="C194" s="44">
        <v>5</v>
      </c>
      <c r="D194" s="67" t="s">
        <v>414</v>
      </c>
      <c r="E194" s="45"/>
      <c r="G194" s="27"/>
      <c r="H194" s="28"/>
      <c r="I194" s="33"/>
      <c r="J194" s="33"/>
      <c r="K194" s="33"/>
      <c r="M194" s="26"/>
    </row>
    <row r="195" spans="1:13" ht="15" customHeight="1" x14ac:dyDescent="0.2">
      <c r="A195" s="44"/>
      <c r="B195" s="45"/>
      <c r="C195" s="44">
        <v>6</v>
      </c>
      <c r="D195" s="48" t="s">
        <v>607</v>
      </c>
      <c r="E195" s="45"/>
      <c r="H195" s="32"/>
      <c r="I195" s="33"/>
      <c r="J195" s="33"/>
      <c r="K195" s="33"/>
      <c r="M195" s="26"/>
    </row>
    <row r="196" spans="1:13" ht="15" customHeight="1" x14ac:dyDescent="0.2">
      <c r="A196" s="44"/>
      <c r="B196" s="45"/>
      <c r="C196" s="44">
        <v>7</v>
      </c>
      <c r="D196" s="67" t="s">
        <v>274</v>
      </c>
      <c r="E196" s="45"/>
      <c r="I196" s="33"/>
      <c r="J196" s="33"/>
      <c r="K196" s="33"/>
      <c r="M196" s="26"/>
    </row>
    <row r="197" spans="1:13" ht="15" customHeight="1" x14ac:dyDescent="0.2">
      <c r="A197" s="44"/>
      <c r="B197" s="45"/>
      <c r="C197" s="44">
        <v>8</v>
      </c>
      <c r="D197" s="67" t="s">
        <v>254</v>
      </c>
      <c r="E197" s="45"/>
      <c r="I197" s="33"/>
      <c r="J197" s="33"/>
      <c r="K197" s="33"/>
      <c r="M197" s="26"/>
    </row>
    <row r="198" spans="1:13" ht="15" customHeight="1" x14ac:dyDescent="0.2">
      <c r="A198" s="43"/>
      <c r="B198" s="44"/>
      <c r="C198" s="44">
        <v>9</v>
      </c>
      <c r="D198" s="67" t="s">
        <v>354</v>
      </c>
      <c r="E198" s="45"/>
      <c r="H198" s="32"/>
      <c r="I198" s="33"/>
      <c r="J198" s="33"/>
      <c r="K198" s="33"/>
      <c r="M198" s="26"/>
    </row>
    <row r="199" spans="1:13" ht="15" customHeight="1" x14ac:dyDescent="0.2">
      <c r="A199" s="43"/>
      <c r="B199" s="44"/>
      <c r="C199" s="44"/>
      <c r="D199" s="48"/>
      <c r="E199" s="45"/>
      <c r="H199" s="32"/>
      <c r="I199" s="33"/>
      <c r="J199" s="33"/>
      <c r="K199" s="33"/>
    </row>
    <row r="200" spans="1:13" ht="15" customHeight="1" x14ac:dyDescent="0.2">
      <c r="A200" s="35">
        <v>2005</v>
      </c>
      <c r="B200" s="25">
        <v>5</v>
      </c>
      <c r="C200" s="38" t="s">
        <v>68</v>
      </c>
      <c r="D200" s="47" t="s">
        <v>389</v>
      </c>
      <c r="E200" s="25" t="s">
        <v>67</v>
      </c>
      <c r="H200" s="32"/>
      <c r="I200" s="33"/>
      <c r="J200" s="33"/>
      <c r="K200" s="33"/>
    </row>
    <row r="201" spans="1:13" ht="15" customHeight="1" x14ac:dyDescent="0.2">
      <c r="A201" s="38">
        <v>18</v>
      </c>
      <c r="B201" s="25"/>
      <c r="D201" s="68" t="s">
        <v>619</v>
      </c>
      <c r="E201" s="25" t="s">
        <v>69</v>
      </c>
      <c r="G201" s="34"/>
      <c r="H201" s="32"/>
      <c r="I201" s="33"/>
      <c r="J201" s="33"/>
      <c r="K201" s="33"/>
    </row>
    <row r="202" spans="1:13" ht="15" customHeight="1" x14ac:dyDescent="0.2">
      <c r="A202" s="38"/>
      <c r="B202" s="25"/>
      <c r="D202" s="47" t="s">
        <v>607</v>
      </c>
    </row>
    <row r="203" spans="1:13" ht="15" customHeight="1" x14ac:dyDescent="0.2">
      <c r="A203" s="38"/>
      <c r="B203" s="25"/>
      <c r="D203" s="47" t="s">
        <v>355</v>
      </c>
    </row>
    <row r="204" spans="1:13" ht="15" customHeight="1" x14ac:dyDescent="0.2">
      <c r="A204" s="38"/>
      <c r="B204" s="25"/>
      <c r="D204" s="68" t="s">
        <v>465</v>
      </c>
    </row>
    <row r="205" spans="1:13" ht="15" customHeight="1" x14ac:dyDescent="0.2">
      <c r="A205" s="38"/>
      <c r="B205" s="25"/>
    </row>
    <row r="206" spans="1:13" ht="15" customHeight="1" x14ac:dyDescent="0.2">
      <c r="A206" s="43">
        <v>2006</v>
      </c>
      <c r="B206" s="45">
        <v>6</v>
      </c>
      <c r="C206" s="44">
        <v>1</v>
      </c>
      <c r="D206" s="48" t="s">
        <v>359</v>
      </c>
      <c r="E206" s="45" t="s">
        <v>71</v>
      </c>
    </row>
    <row r="207" spans="1:13" ht="15" customHeight="1" x14ac:dyDescent="0.2">
      <c r="A207" s="44">
        <v>19</v>
      </c>
      <c r="B207" s="45"/>
      <c r="C207" s="44">
        <v>2</v>
      </c>
      <c r="D207" s="48" t="s">
        <v>170</v>
      </c>
      <c r="E207" s="45"/>
    </row>
    <row r="208" spans="1:13" ht="15" customHeight="1" x14ac:dyDescent="0.2">
      <c r="A208" s="44"/>
      <c r="B208" s="45"/>
      <c r="C208" s="44">
        <v>3</v>
      </c>
      <c r="D208" s="48" t="s">
        <v>607</v>
      </c>
      <c r="E208" s="45"/>
    </row>
    <row r="209" spans="1:5" ht="15" customHeight="1" x14ac:dyDescent="0.2">
      <c r="A209" s="44"/>
      <c r="B209" s="45"/>
      <c r="C209" s="44">
        <v>4</v>
      </c>
      <c r="D209" s="67" t="s">
        <v>254</v>
      </c>
      <c r="E209" s="45"/>
    </row>
    <row r="210" spans="1:5" ht="15" customHeight="1" x14ac:dyDescent="0.2">
      <c r="A210" s="44"/>
      <c r="B210" s="45"/>
      <c r="C210" s="44">
        <v>5</v>
      </c>
      <c r="D210" s="67" t="s">
        <v>619</v>
      </c>
      <c r="E210" s="45"/>
    </row>
    <row r="211" spans="1:5" ht="15" customHeight="1" x14ac:dyDescent="0.2">
      <c r="A211" s="44"/>
      <c r="B211" s="45"/>
      <c r="C211" s="44">
        <v>6</v>
      </c>
      <c r="D211" s="48" t="s">
        <v>70</v>
      </c>
      <c r="E211" s="45"/>
    </row>
    <row r="212" spans="1:5" ht="15" customHeight="1" x14ac:dyDescent="0.2">
      <c r="A212" s="44"/>
      <c r="B212" s="45"/>
      <c r="C212" s="44"/>
      <c r="D212" s="67"/>
      <c r="E212" s="45"/>
    </row>
    <row r="213" spans="1:5" ht="15" customHeight="1" x14ac:dyDescent="0.2">
      <c r="A213" s="35">
        <v>2007</v>
      </c>
      <c r="B213" s="25">
        <v>8</v>
      </c>
      <c r="C213" s="38">
        <v>1</v>
      </c>
      <c r="D213" s="68" t="s">
        <v>271</v>
      </c>
      <c r="E213" s="25" t="s">
        <v>183</v>
      </c>
    </row>
    <row r="214" spans="1:5" ht="15" customHeight="1" x14ac:dyDescent="0.2">
      <c r="A214" s="35">
        <v>20</v>
      </c>
      <c r="C214" s="38">
        <v>2</v>
      </c>
      <c r="D214" s="68" t="s">
        <v>354</v>
      </c>
    </row>
    <row r="215" spans="1:5" ht="15" customHeight="1" x14ac:dyDescent="0.2">
      <c r="C215" s="38">
        <v>3</v>
      </c>
      <c r="D215" s="68" t="s">
        <v>359</v>
      </c>
    </row>
    <row r="216" spans="1:5" ht="15" customHeight="1" x14ac:dyDescent="0.2">
      <c r="C216" s="38">
        <v>4</v>
      </c>
      <c r="D216" s="68" t="s">
        <v>511</v>
      </c>
    </row>
    <row r="217" spans="1:5" ht="15" customHeight="1" x14ac:dyDescent="0.2">
      <c r="C217" s="38">
        <v>5</v>
      </c>
      <c r="D217" s="68" t="s">
        <v>254</v>
      </c>
    </row>
    <row r="218" spans="1:5" ht="15" customHeight="1" x14ac:dyDescent="0.2">
      <c r="C218" s="38">
        <v>6</v>
      </c>
      <c r="D218" s="68" t="s">
        <v>607</v>
      </c>
    </row>
    <row r="219" spans="1:5" ht="15" customHeight="1" x14ac:dyDescent="0.2">
      <c r="C219" s="38">
        <v>7</v>
      </c>
      <c r="D219" s="68" t="s">
        <v>414</v>
      </c>
    </row>
    <row r="220" spans="1:5" ht="15" customHeight="1" x14ac:dyDescent="0.2">
      <c r="C220" s="38">
        <v>8</v>
      </c>
      <c r="D220" s="68" t="s">
        <v>619</v>
      </c>
    </row>
    <row r="221" spans="1:5" ht="15" customHeight="1" x14ac:dyDescent="0.2">
      <c r="D221" s="68"/>
    </row>
    <row r="222" spans="1:5" ht="15" customHeight="1" x14ac:dyDescent="0.2">
      <c r="A222" s="43">
        <v>2008</v>
      </c>
      <c r="B222" s="44">
        <v>9</v>
      </c>
      <c r="C222" s="44">
        <v>1</v>
      </c>
      <c r="D222" s="67" t="s">
        <v>359</v>
      </c>
      <c r="E222" s="45" t="s">
        <v>192</v>
      </c>
    </row>
    <row r="223" spans="1:5" ht="15" customHeight="1" x14ac:dyDescent="0.2">
      <c r="A223" s="43">
        <v>21</v>
      </c>
      <c r="B223" s="44"/>
      <c r="C223" s="44">
        <v>2</v>
      </c>
      <c r="D223" s="67" t="s">
        <v>355</v>
      </c>
      <c r="E223" s="45"/>
    </row>
    <row r="224" spans="1:5" ht="15" customHeight="1" x14ac:dyDescent="0.2">
      <c r="A224" s="43"/>
      <c r="B224" s="44"/>
      <c r="C224" s="44">
        <v>3</v>
      </c>
      <c r="D224" s="67" t="s">
        <v>619</v>
      </c>
      <c r="E224" s="45"/>
    </row>
    <row r="225" spans="1:5" ht="15" customHeight="1" x14ac:dyDescent="0.2">
      <c r="A225" s="43"/>
      <c r="B225" s="44"/>
      <c r="C225" s="44">
        <v>4</v>
      </c>
      <c r="D225" s="67" t="s">
        <v>430</v>
      </c>
      <c r="E225" s="45"/>
    </row>
    <row r="226" spans="1:5" ht="15" customHeight="1" x14ac:dyDescent="0.2">
      <c r="A226" s="43"/>
      <c r="B226" s="44"/>
      <c r="C226" s="44">
        <v>5</v>
      </c>
      <c r="D226" s="67" t="s">
        <v>189</v>
      </c>
      <c r="E226" s="45"/>
    </row>
    <row r="227" spans="1:5" ht="15" customHeight="1" x14ac:dyDescent="0.2">
      <c r="A227" s="43"/>
      <c r="B227" s="44"/>
      <c r="C227" s="44">
        <v>6</v>
      </c>
      <c r="D227" s="67" t="s">
        <v>190</v>
      </c>
      <c r="E227" s="45"/>
    </row>
    <row r="228" spans="1:5" ht="15" customHeight="1" x14ac:dyDescent="0.2">
      <c r="A228" s="43"/>
      <c r="B228" s="44"/>
      <c r="C228" s="44">
        <v>7</v>
      </c>
      <c r="D228" s="67" t="s">
        <v>254</v>
      </c>
      <c r="E228" s="45"/>
    </row>
    <row r="229" spans="1:5" ht="15" customHeight="1" x14ac:dyDescent="0.2">
      <c r="A229" s="43"/>
      <c r="B229" s="44"/>
      <c r="C229" s="44">
        <v>8</v>
      </c>
      <c r="D229" s="67" t="s">
        <v>607</v>
      </c>
      <c r="E229" s="45"/>
    </row>
    <row r="230" spans="1:5" ht="15" customHeight="1" x14ac:dyDescent="0.2">
      <c r="A230" s="43"/>
      <c r="B230" s="44"/>
      <c r="C230" s="44">
        <v>9</v>
      </c>
      <c r="D230" s="67" t="s">
        <v>191</v>
      </c>
      <c r="E230" s="45"/>
    </row>
    <row r="231" spans="1:5" ht="15" customHeight="1" x14ac:dyDescent="0.2">
      <c r="A231" s="43"/>
      <c r="B231" s="44"/>
      <c r="C231" s="44"/>
      <c r="D231" s="48"/>
      <c r="E231" s="45"/>
    </row>
    <row r="232" spans="1:5" ht="15" customHeight="1" x14ac:dyDescent="0.2">
      <c r="A232" s="35">
        <v>2009</v>
      </c>
      <c r="B232" s="38">
        <v>11</v>
      </c>
      <c r="C232" s="38">
        <v>1</v>
      </c>
      <c r="D232" s="69" t="s">
        <v>359</v>
      </c>
      <c r="E232" s="25" t="s">
        <v>124</v>
      </c>
    </row>
    <row r="233" spans="1:5" ht="15" customHeight="1" x14ac:dyDescent="0.2">
      <c r="A233" s="35">
        <v>22</v>
      </c>
      <c r="C233" s="38">
        <v>2</v>
      </c>
      <c r="D233" s="69" t="s">
        <v>170</v>
      </c>
    </row>
    <row r="234" spans="1:5" ht="15" customHeight="1" x14ac:dyDescent="0.2">
      <c r="C234" s="38">
        <v>3</v>
      </c>
      <c r="D234" s="69" t="s">
        <v>619</v>
      </c>
    </row>
    <row r="235" spans="1:5" ht="15" customHeight="1" x14ac:dyDescent="0.2">
      <c r="C235" s="38">
        <v>4</v>
      </c>
      <c r="D235" s="69" t="s">
        <v>189</v>
      </c>
    </row>
    <row r="236" spans="1:5" ht="15" customHeight="1" x14ac:dyDescent="0.2">
      <c r="C236" s="38">
        <v>5</v>
      </c>
      <c r="D236" s="69" t="s">
        <v>355</v>
      </c>
    </row>
    <row r="237" spans="1:5" ht="15" customHeight="1" x14ac:dyDescent="0.2">
      <c r="C237" s="38">
        <v>6</v>
      </c>
      <c r="D237" s="69" t="s">
        <v>430</v>
      </c>
    </row>
    <row r="238" spans="1:5" ht="15" customHeight="1" x14ac:dyDescent="0.2">
      <c r="C238" s="38">
        <v>7</v>
      </c>
      <c r="D238" s="69" t="s">
        <v>254</v>
      </c>
    </row>
    <row r="239" spans="1:5" ht="15" customHeight="1" x14ac:dyDescent="0.2">
      <c r="C239" s="38">
        <v>8</v>
      </c>
      <c r="D239" s="47" t="s">
        <v>607</v>
      </c>
    </row>
    <row r="240" spans="1:5" ht="15" customHeight="1" x14ac:dyDescent="0.2">
      <c r="C240" s="38">
        <v>9</v>
      </c>
      <c r="D240" s="69" t="s">
        <v>545</v>
      </c>
    </row>
    <row r="241" spans="1:5" ht="15" customHeight="1" x14ac:dyDescent="0.2">
      <c r="C241" s="38">
        <v>10</v>
      </c>
      <c r="D241" s="69" t="s">
        <v>414</v>
      </c>
    </row>
    <row r="242" spans="1:5" ht="15" customHeight="1" x14ac:dyDescent="0.2">
      <c r="C242" s="38">
        <v>11</v>
      </c>
      <c r="D242" s="69" t="s">
        <v>191</v>
      </c>
    </row>
    <row r="243" spans="1:5" ht="15" customHeight="1" x14ac:dyDescent="0.2"/>
    <row r="244" spans="1:5" ht="15" customHeight="1" x14ac:dyDescent="0.2">
      <c r="A244" s="43">
        <v>2010</v>
      </c>
      <c r="B244" s="44">
        <v>7</v>
      </c>
      <c r="C244" s="44">
        <v>1</v>
      </c>
      <c r="D244" s="70" t="s">
        <v>359</v>
      </c>
      <c r="E244" s="45" t="s">
        <v>155</v>
      </c>
    </row>
    <row r="245" spans="1:5" ht="15" customHeight="1" x14ac:dyDescent="0.2">
      <c r="A245" s="43">
        <v>23</v>
      </c>
      <c r="B245" s="44"/>
      <c r="C245" s="44">
        <v>2</v>
      </c>
      <c r="D245" s="70" t="s">
        <v>619</v>
      </c>
      <c r="E245" s="45"/>
    </row>
    <row r="246" spans="1:5" ht="15" customHeight="1" x14ac:dyDescent="0.2">
      <c r="A246" s="43"/>
      <c r="B246" s="44"/>
      <c r="C246" s="44">
        <v>3</v>
      </c>
      <c r="D246" s="70" t="s">
        <v>254</v>
      </c>
      <c r="E246" s="45"/>
    </row>
    <row r="247" spans="1:5" ht="15" customHeight="1" x14ac:dyDescent="0.2">
      <c r="A247" s="43"/>
      <c r="B247" s="44"/>
      <c r="C247" s="44">
        <v>4</v>
      </c>
      <c r="D247" s="70" t="s">
        <v>151</v>
      </c>
      <c r="E247" s="45"/>
    </row>
    <row r="248" spans="1:5" ht="15" customHeight="1" x14ac:dyDescent="0.2">
      <c r="A248" s="43"/>
      <c r="B248" s="44"/>
      <c r="C248" s="44">
        <v>5</v>
      </c>
      <c r="D248" s="70" t="s">
        <v>152</v>
      </c>
      <c r="E248" s="45"/>
    </row>
    <row r="249" spans="1:5" ht="15" customHeight="1" x14ac:dyDescent="0.2">
      <c r="A249" s="43"/>
      <c r="B249" s="44"/>
      <c r="C249" s="44">
        <v>6</v>
      </c>
      <c r="D249" s="70" t="s">
        <v>153</v>
      </c>
      <c r="E249" s="45"/>
    </row>
    <row r="250" spans="1:5" ht="15" customHeight="1" x14ac:dyDescent="0.2">
      <c r="A250" s="43"/>
      <c r="B250" s="44"/>
      <c r="C250" s="44">
        <v>7</v>
      </c>
      <c r="D250" s="70" t="s">
        <v>154</v>
      </c>
      <c r="E250" s="45"/>
    </row>
    <row r="251" spans="1:5" ht="15" customHeight="1" x14ac:dyDescent="0.2">
      <c r="A251" s="43"/>
      <c r="B251" s="44"/>
      <c r="C251" s="44"/>
      <c r="D251" s="48"/>
      <c r="E251" s="45"/>
    </row>
    <row r="252" spans="1:5" ht="15" customHeight="1" x14ac:dyDescent="0.2">
      <c r="A252" s="35">
        <v>2011</v>
      </c>
      <c r="B252" s="38">
        <v>8</v>
      </c>
      <c r="C252" s="38">
        <v>1</v>
      </c>
      <c r="D252" s="69" t="s">
        <v>359</v>
      </c>
      <c r="E252" s="25" t="s">
        <v>629</v>
      </c>
    </row>
    <row r="253" spans="1:5" ht="15" customHeight="1" x14ac:dyDescent="0.2">
      <c r="A253" s="35">
        <v>24</v>
      </c>
      <c r="C253" s="38">
        <v>2</v>
      </c>
      <c r="D253" s="69" t="s">
        <v>624</v>
      </c>
    </row>
    <row r="254" spans="1:5" ht="15" customHeight="1" x14ac:dyDescent="0.2">
      <c r="C254" s="38">
        <v>3</v>
      </c>
      <c r="D254" s="69" t="s">
        <v>625</v>
      </c>
    </row>
    <row r="255" spans="1:5" ht="15" customHeight="1" x14ac:dyDescent="0.2">
      <c r="C255" s="38">
        <v>4</v>
      </c>
      <c r="D255" s="69" t="s">
        <v>626</v>
      </c>
    </row>
    <row r="256" spans="1:5" ht="15" customHeight="1" x14ac:dyDescent="0.2">
      <c r="C256" s="38">
        <v>5</v>
      </c>
      <c r="D256" s="69" t="s">
        <v>627</v>
      </c>
      <c r="E256" s="25" t="s">
        <v>630</v>
      </c>
    </row>
    <row r="257" spans="1:5" ht="15" customHeight="1" x14ac:dyDescent="0.2">
      <c r="C257" s="38">
        <v>6</v>
      </c>
      <c r="D257" s="69" t="s">
        <v>152</v>
      </c>
    </row>
    <row r="258" spans="1:5" ht="15" customHeight="1" x14ac:dyDescent="0.2">
      <c r="C258" s="38">
        <v>7</v>
      </c>
      <c r="D258" s="69" t="s">
        <v>628</v>
      </c>
    </row>
    <row r="259" spans="1:5" ht="15" customHeight="1" x14ac:dyDescent="0.2">
      <c r="C259" s="38">
        <v>8</v>
      </c>
      <c r="D259" s="69" t="s">
        <v>151</v>
      </c>
    </row>
    <row r="260" spans="1:5" ht="15" customHeight="1" x14ac:dyDescent="0.2"/>
    <row r="261" spans="1:5" ht="15" customHeight="1" x14ac:dyDescent="0.2">
      <c r="A261" s="43">
        <v>2012</v>
      </c>
      <c r="B261" s="44">
        <v>10</v>
      </c>
      <c r="C261" s="44">
        <v>1</v>
      </c>
      <c r="D261" s="48" t="s">
        <v>545</v>
      </c>
      <c r="E261" s="48" t="s">
        <v>61</v>
      </c>
    </row>
    <row r="262" spans="1:5" ht="15" customHeight="1" x14ac:dyDescent="0.2">
      <c r="A262" s="43">
        <v>25</v>
      </c>
      <c r="B262" s="44"/>
      <c r="C262" s="44">
        <v>2</v>
      </c>
      <c r="D262" s="48" t="s">
        <v>359</v>
      </c>
      <c r="E262" s="44"/>
    </row>
    <row r="263" spans="1:5" ht="15" customHeight="1" x14ac:dyDescent="0.2">
      <c r="A263" s="44"/>
      <c r="B263" s="44"/>
      <c r="C263" s="44">
        <v>3</v>
      </c>
      <c r="D263" s="48" t="s">
        <v>254</v>
      </c>
      <c r="E263" s="44"/>
    </row>
    <row r="264" spans="1:5" ht="15" customHeight="1" x14ac:dyDescent="0.2">
      <c r="A264" s="44"/>
      <c r="B264" s="44"/>
      <c r="C264" s="44">
        <v>4</v>
      </c>
      <c r="D264" s="48" t="s">
        <v>58</v>
      </c>
      <c r="E264" s="44"/>
    </row>
    <row r="265" spans="1:5" ht="15" customHeight="1" x14ac:dyDescent="0.2">
      <c r="A265" s="44"/>
      <c r="B265" s="44"/>
      <c r="C265" s="44">
        <v>5</v>
      </c>
      <c r="D265" s="48" t="s">
        <v>414</v>
      </c>
      <c r="E265" s="44"/>
    </row>
    <row r="266" spans="1:5" ht="15" customHeight="1" x14ac:dyDescent="0.2">
      <c r="A266" s="44"/>
      <c r="B266" s="44"/>
      <c r="C266" s="44">
        <v>6</v>
      </c>
      <c r="D266" s="48" t="s">
        <v>430</v>
      </c>
      <c r="E266" s="44"/>
    </row>
    <row r="267" spans="1:5" ht="15" customHeight="1" x14ac:dyDescent="0.2">
      <c r="A267" s="44"/>
      <c r="B267" s="44"/>
      <c r="C267" s="44">
        <v>7</v>
      </c>
      <c r="D267" s="48" t="s">
        <v>607</v>
      </c>
      <c r="E267" s="44"/>
    </row>
    <row r="268" spans="1:5" ht="15" customHeight="1" x14ac:dyDescent="0.2">
      <c r="A268" s="44"/>
      <c r="B268" s="44"/>
      <c r="C268" s="44">
        <v>8</v>
      </c>
      <c r="D268" s="48" t="s">
        <v>59</v>
      </c>
      <c r="E268" s="44"/>
    </row>
    <row r="269" spans="1:5" ht="15" customHeight="1" x14ac:dyDescent="0.2">
      <c r="A269" s="44"/>
      <c r="B269" s="44"/>
      <c r="C269" s="44">
        <v>9</v>
      </c>
      <c r="D269" s="48" t="s">
        <v>60</v>
      </c>
      <c r="E269" s="44"/>
    </row>
    <row r="270" spans="1:5" ht="15" customHeight="1" x14ac:dyDescent="0.2">
      <c r="A270" s="44"/>
      <c r="B270" s="44"/>
      <c r="C270" s="44">
        <v>10</v>
      </c>
      <c r="D270" s="48" t="s">
        <v>619</v>
      </c>
      <c r="E270" s="44"/>
    </row>
    <row r="271" spans="1:5" ht="15" customHeight="1" x14ac:dyDescent="0.2">
      <c r="A271" s="44"/>
      <c r="B271" s="44"/>
      <c r="C271" s="44"/>
      <c r="D271" s="48"/>
      <c r="E271" s="44"/>
    </row>
    <row r="272" spans="1:5" ht="15" customHeight="1" x14ac:dyDescent="0.2">
      <c r="A272" s="35">
        <v>2013</v>
      </c>
      <c r="B272" s="38">
        <v>6</v>
      </c>
      <c r="C272" s="38">
        <v>1</v>
      </c>
      <c r="D272" s="69" t="s">
        <v>359</v>
      </c>
      <c r="E272" s="25" t="s">
        <v>5</v>
      </c>
    </row>
    <row r="273" spans="1:5" ht="15" customHeight="1" x14ac:dyDescent="0.2">
      <c r="A273" s="35">
        <v>26</v>
      </c>
      <c r="C273" s="38">
        <v>2</v>
      </c>
      <c r="D273" s="69" t="s">
        <v>254</v>
      </c>
    </row>
    <row r="274" spans="1:5" ht="15" customHeight="1" x14ac:dyDescent="0.2">
      <c r="C274" s="38">
        <v>3</v>
      </c>
      <c r="D274" s="69" t="s">
        <v>619</v>
      </c>
    </row>
    <row r="275" spans="1:5" ht="15" customHeight="1" x14ac:dyDescent="0.2">
      <c r="C275" s="38">
        <v>4</v>
      </c>
      <c r="D275" s="69" t="s">
        <v>607</v>
      </c>
    </row>
    <row r="276" spans="1:5" ht="15" customHeight="1" x14ac:dyDescent="0.2">
      <c r="C276" s="38">
        <v>5</v>
      </c>
      <c r="D276" s="69" t="s">
        <v>430</v>
      </c>
    </row>
    <row r="277" spans="1:5" ht="15" customHeight="1" x14ac:dyDescent="0.2">
      <c r="C277" s="38">
        <v>6</v>
      </c>
      <c r="D277" s="69" t="s">
        <v>414</v>
      </c>
    </row>
    <row r="278" spans="1:5" ht="15" customHeight="1" x14ac:dyDescent="0.2"/>
    <row r="279" spans="1:5" ht="15" customHeight="1" x14ac:dyDescent="0.2">
      <c r="A279" s="43">
        <v>2014</v>
      </c>
      <c r="B279" s="44">
        <v>6</v>
      </c>
      <c r="C279" s="44">
        <v>1</v>
      </c>
      <c r="D279" s="48" t="s">
        <v>359</v>
      </c>
      <c r="E279" s="48" t="s">
        <v>635</v>
      </c>
    </row>
    <row r="280" spans="1:5" ht="15" customHeight="1" x14ac:dyDescent="0.2">
      <c r="A280" s="43">
        <v>27</v>
      </c>
      <c r="B280" s="44"/>
      <c r="C280" s="44">
        <v>2</v>
      </c>
      <c r="D280" s="48" t="s">
        <v>633</v>
      </c>
      <c r="E280" s="48"/>
    </row>
    <row r="281" spans="1:5" ht="15" customHeight="1" x14ac:dyDescent="0.2">
      <c r="A281" s="44"/>
      <c r="B281" s="44"/>
      <c r="C281" s="44"/>
      <c r="D281" s="48" t="s">
        <v>254</v>
      </c>
      <c r="E281" s="48" t="s">
        <v>634</v>
      </c>
    </row>
    <row r="282" spans="1:5" ht="15" customHeight="1" x14ac:dyDescent="0.2">
      <c r="A282" s="44"/>
      <c r="B282" s="44"/>
      <c r="C282" s="44"/>
      <c r="D282" s="48" t="s">
        <v>607</v>
      </c>
      <c r="E282" s="48" t="s">
        <v>634</v>
      </c>
    </row>
    <row r="283" spans="1:5" ht="15" customHeight="1" x14ac:dyDescent="0.2">
      <c r="A283" s="44"/>
      <c r="B283" s="44"/>
      <c r="C283" s="44"/>
      <c r="D283" s="48" t="s">
        <v>60</v>
      </c>
      <c r="E283" s="48" t="s">
        <v>634</v>
      </c>
    </row>
    <row r="284" spans="1:5" ht="15" customHeight="1" x14ac:dyDescent="0.2">
      <c r="A284" s="44"/>
      <c r="B284" s="44"/>
      <c r="C284" s="44"/>
      <c r="D284" s="48" t="s">
        <v>545</v>
      </c>
      <c r="E284" s="48" t="s">
        <v>634</v>
      </c>
    </row>
    <row r="285" spans="1:5" ht="15" customHeight="1" x14ac:dyDescent="0.2">
      <c r="A285" s="44"/>
      <c r="B285" s="44"/>
      <c r="C285" s="44"/>
      <c r="D285" s="48"/>
      <c r="E285" s="48"/>
    </row>
    <row r="286" spans="1:5" ht="15" customHeight="1" x14ac:dyDescent="0.2">
      <c r="A286" s="35">
        <v>2015</v>
      </c>
      <c r="D286" s="47" t="s">
        <v>359</v>
      </c>
      <c r="E286" s="25" t="s">
        <v>637</v>
      </c>
    </row>
    <row r="287" spans="1:5" ht="15" customHeight="1" x14ac:dyDescent="0.2">
      <c r="A287" s="35">
        <v>28</v>
      </c>
      <c r="D287" s="47" t="s">
        <v>254</v>
      </c>
    </row>
    <row r="288" spans="1:5" ht="15" customHeight="1" x14ac:dyDescent="0.2">
      <c r="D288" s="47" t="s">
        <v>633</v>
      </c>
    </row>
    <row r="289" spans="1:5" ht="15" customHeight="1" x14ac:dyDescent="0.2">
      <c r="D289" s="47" t="s">
        <v>414</v>
      </c>
    </row>
    <row r="290" spans="1:5" ht="15" customHeight="1" x14ac:dyDescent="0.2">
      <c r="D290" s="47" t="s">
        <v>607</v>
      </c>
      <c r="E290" s="25" t="s">
        <v>658</v>
      </c>
    </row>
    <row r="291" spans="1:5" ht="15" customHeight="1" x14ac:dyDescent="0.2">
      <c r="D291" s="47" t="s">
        <v>430</v>
      </c>
    </row>
    <row r="292" spans="1:5" ht="15" customHeight="1" x14ac:dyDescent="0.2"/>
    <row r="293" spans="1:5" ht="15" customHeight="1" x14ac:dyDescent="0.2">
      <c r="A293" s="43">
        <v>2016</v>
      </c>
      <c r="B293" s="44">
        <v>9</v>
      </c>
      <c r="C293" s="44">
        <v>1</v>
      </c>
      <c r="D293" s="48" t="s">
        <v>359</v>
      </c>
      <c r="E293" s="48" t="s">
        <v>639</v>
      </c>
    </row>
    <row r="294" spans="1:5" ht="15" customHeight="1" x14ac:dyDescent="0.2">
      <c r="A294" s="43">
        <v>29</v>
      </c>
      <c r="B294" s="44"/>
      <c r="C294" s="44">
        <v>2</v>
      </c>
      <c r="D294" s="48" t="s">
        <v>633</v>
      </c>
      <c r="E294" s="48"/>
    </row>
    <row r="295" spans="1:5" ht="15" customHeight="1" x14ac:dyDescent="0.2">
      <c r="A295" s="44"/>
      <c r="B295" s="44"/>
      <c r="C295" s="44">
        <v>3</v>
      </c>
      <c r="D295" s="48" t="s">
        <v>607</v>
      </c>
      <c r="E295" s="48" t="s">
        <v>640</v>
      </c>
    </row>
    <row r="296" spans="1:5" ht="15" customHeight="1" x14ac:dyDescent="0.2">
      <c r="A296" s="44"/>
      <c r="B296" s="44"/>
      <c r="C296" s="44">
        <v>4</v>
      </c>
      <c r="D296" s="48" t="s">
        <v>354</v>
      </c>
      <c r="E296" s="48"/>
    </row>
    <row r="297" spans="1:5" ht="15" customHeight="1" x14ac:dyDescent="0.2">
      <c r="A297" s="44"/>
      <c r="B297" s="44"/>
      <c r="C297" s="44">
        <v>5</v>
      </c>
      <c r="D297" s="48" t="s">
        <v>355</v>
      </c>
      <c r="E297" s="48"/>
    </row>
    <row r="298" spans="1:5" ht="15" customHeight="1" x14ac:dyDescent="0.2">
      <c r="A298" s="44"/>
      <c r="B298" s="44"/>
      <c r="C298" s="44">
        <v>6</v>
      </c>
      <c r="D298" s="48" t="s">
        <v>454</v>
      </c>
      <c r="E298" s="48"/>
    </row>
    <row r="299" spans="1:5" ht="15" customHeight="1" x14ac:dyDescent="0.2">
      <c r="A299" s="44"/>
      <c r="B299" s="44"/>
      <c r="C299" s="44">
        <v>7</v>
      </c>
      <c r="D299" s="48" t="s">
        <v>254</v>
      </c>
      <c r="E299" s="48"/>
    </row>
    <row r="300" spans="1:5" ht="15" customHeight="1" x14ac:dyDescent="0.2">
      <c r="A300" s="44"/>
      <c r="B300" s="44"/>
      <c r="C300" s="44">
        <v>8</v>
      </c>
      <c r="D300" s="48" t="s">
        <v>430</v>
      </c>
      <c r="E300" s="48"/>
    </row>
    <row r="301" spans="1:5" ht="15" customHeight="1" x14ac:dyDescent="0.2">
      <c r="A301" s="44"/>
      <c r="B301" s="44"/>
      <c r="C301" s="44">
        <v>9</v>
      </c>
      <c r="D301" s="48" t="s">
        <v>638</v>
      </c>
      <c r="E301" s="48"/>
    </row>
    <row r="302" spans="1:5" ht="15" customHeight="1" x14ac:dyDescent="0.2"/>
    <row r="303" spans="1:5" ht="15" customHeight="1" x14ac:dyDescent="0.2">
      <c r="A303" s="35">
        <v>2017</v>
      </c>
      <c r="B303" s="38">
        <v>6</v>
      </c>
      <c r="C303" s="38">
        <v>1</v>
      </c>
      <c r="D303" s="47" t="s">
        <v>359</v>
      </c>
      <c r="E303" s="25" t="s">
        <v>659</v>
      </c>
    </row>
    <row r="304" spans="1:5" ht="15" customHeight="1" x14ac:dyDescent="0.2">
      <c r="A304" s="35">
        <v>30</v>
      </c>
      <c r="C304" s="38">
        <v>2</v>
      </c>
      <c r="D304" s="47" t="s">
        <v>254</v>
      </c>
    </row>
    <row r="305" spans="1:5" ht="15" customHeight="1" x14ac:dyDescent="0.2">
      <c r="C305" s="38">
        <v>3</v>
      </c>
      <c r="D305" s="47" t="s">
        <v>638</v>
      </c>
    </row>
    <row r="306" spans="1:5" ht="15" customHeight="1" x14ac:dyDescent="0.2">
      <c r="C306" s="38">
        <v>4</v>
      </c>
      <c r="D306" s="47" t="s">
        <v>619</v>
      </c>
    </row>
    <row r="307" spans="1:5" ht="15" customHeight="1" x14ac:dyDescent="0.2">
      <c r="C307" s="38">
        <v>5</v>
      </c>
      <c r="D307" s="47" t="s">
        <v>607</v>
      </c>
    </row>
    <row r="308" spans="1:5" ht="15" customHeight="1" x14ac:dyDescent="0.2">
      <c r="C308" s="38">
        <v>6</v>
      </c>
      <c r="D308" s="47" t="s">
        <v>657</v>
      </c>
    </row>
    <row r="309" spans="1:5" ht="15" customHeight="1" x14ac:dyDescent="0.2"/>
    <row r="310" spans="1:5" ht="15" customHeight="1" x14ac:dyDescent="0.2">
      <c r="A310" s="54">
        <v>2018</v>
      </c>
      <c r="B310" s="55">
        <v>4</v>
      </c>
      <c r="C310" s="55">
        <v>1</v>
      </c>
      <c r="D310" s="71" t="s">
        <v>359</v>
      </c>
      <c r="E310" s="56" t="s">
        <v>685</v>
      </c>
    </row>
    <row r="311" spans="1:5" ht="15" customHeight="1" x14ac:dyDescent="0.2">
      <c r="A311" s="54">
        <v>31</v>
      </c>
      <c r="B311" s="55"/>
      <c r="C311" s="55">
        <v>2</v>
      </c>
      <c r="D311" s="71" t="s">
        <v>355</v>
      </c>
      <c r="E311" s="57"/>
    </row>
    <row r="312" spans="1:5" ht="15" customHeight="1" x14ac:dyDescent="0.2">
      <c r="A312" s="54"/>
      <c r="B312" s="55"/>
      <c r="C312" s="55">
        <v>3</v>
      </c>
      <c r="D312" s="71" t="s">
        <v>254</v>
      </c>
      <c r="E312" s="57"/>
    </row>
    <row r="313" spans="1:5" ht="15" customHeight="1" x14ac:dyDescent="0.2">
      <c r="A313" s="54"/>
      <c r="B313" s="55"/>
      <c r="C313" s="55">
        <v>4</v>
      </c>
      <c r="D313" s="71" t="s">
        <v>607</v>
      </c>
      <c r="E313" s="57"/>
    </row>
    <row r="314" spans="1:5" ht="15" customHeight="1" x14ac:dyDescent="0.2"/>
    <row r="315" spans="1:5" ht="15" customHeight="1" x14ac:dyDescent="0.2">
      <c r="A315" s="35">
        <v>2019</v>
      </c>
      <c r="B315" s="38">
        <v>5</v>
      </c>
      <c r="C315" s="38">
        <v>1</v>
      </c>
      <c r="D315" s="47" t="s">
        <v>359</v>
      </c>
      <c r="E315" s="50" t="s">
        <v>686</v>
      </c>
    </row>
    <row r="316" spans="1:5" ht="15" customHeight="1" x14ac:dyDescent="0.2">
      <c r="A316" s="35">
        <v>32</v>
      </c>
      <c r="C316" s="38">
        <v>2</v>
      </c>
      <c r="D316" s="47" t="s">
        <v>170</v>
      </c>
    </row>
    <row r="317" spans="1:5" ht="15" customHeight="1" x14ac:dyDescent="0.2">
      <c r="C317" s="38">
        <v>3</v>
      </c>
      <c r="D317" s="47" t="s">
        <v>254</v>
      </c>
    </row>
    <row r="318" spans="1:5" ht="15" customHeight="1" x14ac:dyDescent="0.2">
      <c r="C318" s="38">
        <v>4</v>
      </c>
      <c r="D318" s="47" t="s">
        <v>607</v>
      </c>
    </row>
    <row r="319" spans="1:5" ht="15" customHeight="1" x14ac:dyDescent="0.2">
      <c r="C319" s="38">
        <v>5</v>
      </c>
      <c r="D319" s="47" t="s">
        <v>355</v>
      </c>
    </row>
    <row r="320" spans="1:5" ht="15" customHeight="1" x14ac:dyDescent="0.2"/>
    <row r="321" spans="1:5" ht="15" customHeight="1" x14ac:dyDescent="0.2">
      <c r="A321" s="54">
        <v>2020</v>
      </c>
      <c r="B321" s="55">
        <v>5</v>
      </c>
      <c r="C321" s="55">
        <v>1</v>
      </c>
      <c r="D321" s="71" t="s">
        <v>697</v>
      </c>
      <c r="E321" s="56" t="s">
        <v>699</v>
      </c>
    </row>
    <row r="322" spans="1:5" ht="15" customHeight="1" x14ac:dyDescent="0.2">
      <c r="A322" s="54">
        <v>33</v>
      </c>
      <c r="B322" s="55"/>
      <c r="C322" s="55">
        <v>2</v>
      </c>
      <c r="D322" s="71" t="s">
        <v>607</v>
      </c>
      <c r="E322" s="57"/>
    </row>
    <row r="323" spans="1:5" ht="15" customHeight="1" x14ac:dyDescent="0.2">
      <c r="A323" s="54"/>
      <c r="B323" s="55"/>
      <c r="C323" s="55">
        <v>3</v>
      </c>
      <c r="D323" s="71" t="s">
        <v>430</v>
      </c>
      <c r="E323" s="57"/>
    </row>
    <row r="324" spans="1:5" ht="15" customHeight="1" x14ac:dyDescent="0.2">
      <c r="A324" s="54"/>
      <c r="B324" s="55"/>
      <c r="C324" s="55">
        <v>4</v>
      </c>
      <c r="D324" s="71" t="s">
        <v>545</v>
      </c>
      <c r="E324" s="57"/>
    </row>
    <row r="325" spans="1:5" ht="15" customHeight="1" x14ac:dyDescent="0.2">
      <c r="A325" s="54"/>
      <c r="B325" s="55"/>
      <c r="C325" s="55">
        <v>5</v>
      </c>
      <c r="D325" s="71" t="s">
        <v>698</v>
      </c>
      <c r="E325" s="57"/>
    </row>
    <row r="326" spans="1:5" ht="15" customHeight="1" x14ac:dyDescent="0.2"/>
    <row r="327" spans="1:5" ht="15" customHeight="1" x14ac:dyDescent="0.2">
      <c r="A327" s="35">
        <v>2021</v>
      </c>
      <c r="B327" s="38">
        <v>5</v>
      </c>
      <c r="C327" s="38">
        <v>1</v>
      </c>
      <c r="D327" s="47" t="s">
        <v>607</v>
      </c>
      <c r="E327" s="25" t="s">
        <v>717</v>
      </c>
    </row>
    <row r="328" spans="1:5" ht="15" customHeight="1" x14ac:dyDescent="0.2">
      <c r="A328" s="35">
        <v>34</v>
      </c>
      <c r="C328" s="38">
        <v>2</v>
      </c>
      <c r="D328" s="47" t="s">
        <v>355</v>
      </c>
    </row>
    <row r="329" spans="1:5" ht="15" customHeight="1" x14ac:dyDescent="0.2">
      <c r="C329" s="38">
        <v>3</v>
      </c>
      <c r="D329" s="47" t="s">
        <v>354</v>
      </c>
    </row>
    <row r="330" spans="1:5" ht="15" customHeight="1" x14ac:dyDescent="0.2">
      <c r="C330" s="38">
        <v>4</v>
      </c>
      <c r="D330" s="47" t="s">
        <v>254</v>
      </c>
    </row>
    <row r="331" spans="1:5" ht="15" customHeight="1" x14ac:dyDescent="0.2">
      <c r="C331" s="38">
        <v>5</v>
      </c>
      <c r="D331" s="47" t="s">
        <v>698</v>
      </c>
    </row>
    <row r="332" spans="1:5" ht="15" customHeight="1" x14ac:dyDescent="0.2"/>
    <row r="333" spans="1:5" ht="15" customHeight="1" x14ac:dyDescent="0.2">
      <c r="A333" s="54">
        <v>2022</v>
      </c>
      <c r="B333" s="55">
        <v>5</v>
      </c>
      <c r="C333" s="55">
        <v>1</v>
      </c>
      <c r="D333" s="71" t="s">
        <v>359</v>
      </c>
      <c r="E333" s="57" t="s">
        <v>893</v>
      </c>
    </row>
    <row r="334" spans="1:5" ht="15" customHeight="1" x14ac:dyDescent="0.2">
      <c r="A334" s="54">
        <v>35</v>
      </c>
      <c r="B334" s="55"/>
      <c r="C334" s="55">
        <v>2</v>
      </c>
      <c r="D334" s="71" t="s">
        <v>254</v>
      </c>
      <c r="E334" s="57"/>
    </row>
    <row r="335" spans="1:5" ht="15" customHeight="1" x14ac:dyDescent="0.2">
      <c r="A335" s="54"/>
      <c r="B335" s="55"/>
      <c r="C335" s="55">
        <v>3</v>
      </c>
      <c r="D335" s="71" t="s">
        <v>607</v>
      </c>
      <c r="E335" s="57"/>
    </row>
    <row r="336" spans="1:5" ht="15" customHeight="1" x14ac:dyDescent="0.2">
      <c r="A336" s="54"/>
      <c r="B336" s="55"/>
      <c r="C336" s="55">
        <v>4</v>
      </c>
      <c r="D336" s="71" t="s">
        <v>606</v>
      </c>
      <c r="E336" s="57"/>
    </row>
    <row r="337" spans="1:5" ht="15" customHeight="1" x14ac:dyDescent="0.2">
      <c r="A337" s="54"/>
      <c r="B337" s="55"/>
      <c r="C337" s="55">
        <v>5</v>
      </c>
      <c r="D337" s="71" t="s">
        <v>355</v>
      </c>
      <c r="E337" s="57"/>
    </row>
    <row r="338" spans="1:5" ht="15" customHeight="1" x14ac:dyDescent="0.2"/>
    <row r="339" spans="1:5" ht="15" customHeight="1" x14ac:dyDescent="0.2">
      <c r="A339" s="35">
        <v>2023</v>
      </c>
      <c r="B339" s="38">
        <v>5</v>
      </c>
      <c r="C339" s="38">
        <v>1</v>
      </c>
      <c r="D339" s="72" t="s">
        <v>359</v>
      </c>
      <c r="E339" s="25" t="s">
        <v>911</v>
      </c>
    </row>
    <row r="340" spans="1:5" ht="15" customHeight="1" x14ac:dyDescent="0.2">
      <c r="A340" s="35">
        <v>36</v>
      </c>
      <c r="C340" s="38">
        <v>2</v>
      </c>
      <c r="D340" s="72" t="s">
        <v>254</v>
      </c>
    </row>
    <row r="341" spans="1:5" ht="15" customHeight="1" x14ac:dyDescent="0.2">
      <c r="C341" s="38">
        <v>3</v>
      </c>
      <c r="D341" s="72" t="s">
        <v>607</v>
      </c>
    </row>
    <row r="342" spans="1:5" ht="15" customHeight="1" x14ac:dyDescent="0.2">
      <c r="C342" s="38">
        <v>4</v>
      </c>
      <c r="D342" s="72" t="s">
        <v>619</v>
      </c>
    </row>
    <row r="343" spans="1:5" ht="15" customHeight="1" x14ac:dyDescent="0.2">
      <c r="C343" s="38">
        <v>5</v>
      </c>
      <c r="D343" s="72" t="s">
        <v>430</v>
      </c>
    </row>
    <row r="344" spans="1:5" ht="15" customHeight="1" x14ac:dyDescent="0.2"/>
    <row r="345" spans="1:5" ht="15" customHeight="1" x14ac:dyDescent="0.2">
      <c r="A345" s="54">
        <v>2024</v>
      </c>
      <c r="B345" s="54">
        <v>6</v>
      </c>
      <c r="C345" s="54">
        <v>1</v>
      </c>
      <c r="D345" s="71" t="s">
        <v>359</v>
      </c>
      <c r="E345" s="71" t="s">
        <v>942</v>
      </c>
    </row>
    <row r="346" spans="1:5" ht="15" customHeight="1" x14ac:dyDescent="0.2">
      <c r="A346" s="54">
        <v>37</v>
      </c>
      <c r="B346" s="54"/>
      <c r="C346" s="54">
        <v>2</v>
      </c>
      <c r="D346" s="71" t="s">
        <v>619</v>
      </c>
      <c r="E346" s="71"/>
    </row>
    <row r="347" spans="1:5" ht="15" customHeight="1" x14ac:dyDescent="0.2">
      <c r="A347" s="54"/>
      <c r="B347" s="54"/>
      <c r="C347" s="54">
        <v>3</v>
      </c>
      <c r="D347" s="71" t="s">
        <v>607</v>
      </c>
      <c r="E347" s="71"/>
    </row>
    <row r="348" spans="1:5" ht="15" customHeight="1" x14ac:dyDescent="0.2">
      <c r="A348" s="54"/>
      <c r="B348" s="54"/>
      <c r="C348" s="54">
        <v>4</v>
      </c>
      <c r="D348" s="71" t="s">
        <v>254</v>
      </c>
      <c r="E348" s="71"/>
    </row>
    <row r="349" spans="1:5" ht="15" customHeight="1" x14ac:dyDescent="0.2">
      <c r="A349" s="54"/>
      <c r="B349" s="54"/>
      <c r="C349" s="54">
        <v>5</v>
      </c>
      <c r="D349" s="71" t="s">
        <v>170</v>
      </c>
      <c r="E349" s="71"/>
    </row>
    <row r="350" spans="1:5" ht="15" customHeight="1" x14ac:dyDescent="0.2">
      <c r="A350" s="54"/>
      <c r="B350" s="54"/>
      <c r="C350" s="54">
        <v>6</v>
      </c>
      <c r="D350" s="71" t="s">
        <v>606</v>
      </c>
      <c r="E350" s="71"/>
    </row>
    <row r="351" spans="1:5" ht="15" customHeight="1" x14ac:dyDescent="0.2"/>
    <row r="352" spans="1:5"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sheetData>
  <sortState xmlns:xlrd2="http://schemas.microsoft.com/office/spreadsheetml/2017/richdata2" ref="N4:O57">
    <sortCondition descending="1" ref="O4:O57"/>
  </sortState>
  <phoneticPr fontId="0" type="noConversion"/>
  <pageMargins left="0.51" right="0.35433070866141736" top="0.78740157480314965" bottom="0.6692913385826772" header="0.51181102362204722" footer="0.31496062992125984"/>
  <pageSetup paperSize="9" orientation="landscape" verticalDpi="300"/>
  <headerFooter alignWithMargins="0">
    <oddHeader>&amp;C&amp;"Arial,Bold"&amp;14Robåtmästerskap</oddHeader>
    <oddFooter>&amp;C&amp;D</oddFooter>
  </headerFooter>
  <rowBreaks count="3" manualBreakCount="3">
    <brk id="30" max="16383" man="1"/>
    <brk id="57" max="16383" man="1"/>
    <brk id="8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3"/>
  <sheetViews>
    <sheetView tabSelected="1" topLeftCell="A278" zoomScale="112" zoomScaleNormal="100" workbookViewId="0">
      <selection activeCell="G338" sqref="G338"/>
    </sheetView>
  </sheetViews>
  <sheetFormatPr baseColWidth="10" defaultColWidth="11.5" defaultRowHeight="13" x14ac:dyDescent="0.15"/>
  <cols>
    <col min="1" max="1" width="5.1640625" style="2" bestFit="1" customWidth="1"/>
    <col min="2" max="2" width="8.6640625" style="2" bestFit="1" customWidth="1"/>
    <col min="3" max="3" width="6.5" style="3" customWidth="1"/>
    <col min="4" max="4" width="18.1640625" style="2" customWidth="1"/>
    <col min="5" max="5" width="13.5" style="2" bestFit="1" customWidth="1"/>
    <col min="6" max="6" width="64.33203125" style="2" bestFit="1" customWidth="1"/>
    <col min="7" max="7" width="33.83203125" style="2" bestFit="1" customWidth="1"/>
    <col min="8" max="8" width="71.5" style="2" customWidth="1"/>
    <col min="9" max="9" width="11.5" style="2" customWidth="1"/>
    <col min="10" max="10" width="17.83203125" style="2" bestFit="1" customWidth="1"/>
    <col min="11" max="11" width="12.1640625" style="2" customWidth="1"/>
    <col min="12" max="16384" width="11.5" style="2"/>
  </cols>
  <sheetData>
    <row r="1" spans="1:14" ht="28" x14ac:dyDescent="0.15">
      <c r="A1" s="3" t="s">
        <v>489</v>
      </c>
      <c r="B1" s="1" t="s">
        <v>602</v>
      </c>
      <c r="C1" s="5" t="s">
        <v>603</v>
      </c>
      <c r="D1" s="1" t="s">
        <v>605</v>
      </c>
      <c r="E1" s="1" t="s">
        <v>476</v>
      </c>
      <c r="F1" s="1" t="s">
        <v>729</v>
      </c>
      <c r="G1" s="1" t="s">
        <v>604</v>
      </c>
      <c r="H1" s="1" t="s">
        <v>615</v>
      </c>
      <c r="J1" s="61" t="s">
        <v>489</v>
      </c>
      <c r="K1" s="61" t="s">
        <v>684</v>
      </c>
      <c r="L1" s="1"/>
      <c r="M1" s="1"/>
      <c r="N1" s="1"/>
    </row>
    <row r="2" spans="1:14" x14ac:dyDescent="0.15">
      <c r="A2" s="9">
        <v>1990</v>
      </c>
      <c r="B2" s="11" t="s">
        <v>618</v>
      </c>
      <c r="C2" s="9">
        <v>7</v>
      </c>
      <c r="D2" s="11" t="s">
        <v>607</v>
      </c>
      <c r="E2" s="11" t="s">
        <v>477</v>
      </c>
      <c r="F2" s="10" t="s">
        <v>730</v>
      </c>
      <c r="G2" s="11" t="s">
        <v>613</v>
      </c>
      <c r="H2" s="11" t="s">
        <v>501</v>
      </c>
      <c r="J2" s="2">
        <v>1990</v>
      </c>
      <c r="K2" s="2">
        <v>7</v>
      </c>
    </row>
    <row r="3" spans="1:14" x14ac:dyDescent="0.15">
      <c r="A3" s="9">
        <v>1</v>
      </c>
      <c r="B3" s="11"/>
      <c r="C3" s="9"/>
      <c r="D3" s="11" t="s">
        <v>619</v>
      </c>
      <c r="E3" s="11" t="s">
        <v>478</v>
      </c>
      <c r="F3" s="11"/>
      <c r="G3" s="11" t="s">
        <v>608</v>
      </c>
      <c r="H3" s="11" t="s">
        <v>307</v>
      </c>
      <c r="J3" s="2">
        <v>1991</v>
      </c>
      <c r="K3" s="2">
        <v>6</v>
      </c>
    </row>
    <row r="4" spans="1:14" x14ac:dyDescent="0.15">
      <c r="A4" s="9"/>
      <c r="B4" s="11"/>
      <c r="C4" s="9"/>
      <c r="D4" s="11" t="s">
        <v>297</v>
      </c>
      <c r="E4" s="11" t="s">
        <v>259</v>
      </c>
      <c r="F4" s="11"/>
      <c r="G4" s="11" t="s">
        <v>612</v>
      </c>
      <c r="H4" s="11" t="s">
        <v>305</v>
      </c>
      <c r="J4" s="2">
        <v>1992</v>
      </c>
      <c r="K4" s="2">
        <v>4</v>
      </c>
    </row>
    <row r="5" spans="1:14" x14ac:dyDescent="0.15">
      <c r="A5" s="9"/>
      <c r="B5" s="11"/>
      <c r="C5" s="9"/>
      <c r="D5" s="11" t="s">
        <v>514</v>
      </c>
      <c r="E5" s="11" t="s">
        <v>480</v>
      </c>
      <c r="F5" s="11"/>
      <c r="G5" s="12" t="s">
        <v>620</v>
      </c>
      <c r="H5" s="11" t="s">
        <v>502</v>
      </c>
      <c r="J5" s="2">
        <v>1993</v>
      </c>
      <c r="K5" s="2">
        <v>2</v>
      </c>
    </row>
    <row r="6" spans="1:14" x14ac:dyDescent="0.15">
      <c r="A6" s="9"/>
      <c r="B6" s="11"/>
      <c r="C6" s="9"/>
      <c r="D6" s="11" t="s">
        <v>539</v>
      </c>
      <c r="E6" s="11" t="s">
        <v>479</v>
      </c>
      <c r="F6" s="11"/>
      <c r="G6" s="11" t="s">
        <v>499</v>
      </c>
      <c r="H6" s="11" t="s">
        <v>306</v>
      </c>
      <c r="J6" s="2">
        <v>1994</v>
      </c>
      <c r="K6" s="2">
        <v>5</v>
      </c>
    </row>
    <row r="7" spans="1:14" x14ac:dyDescent="0.15">
      <c r="A7" s="9"/>
      <c r="B7" s="11"/>
      <c r="C7" s="9"/>
      <c r="D7" s="11" t="s">
        <v>540</v>
      </c>
      <c r="E7" s="11" t="s">
        <v>481</v>
      </c>
      <c r="F7" s="11"/>
      <c r="G7" s="11" t="s">
        <v>500</v>
      </c>
      <c r="H7" s="11" t="s">
        <v>503</v>
      </c>
      <c r="J7" s="2">
        <v>1995</v>
      </c>
      <c r="K7" s="2">
        <v>5</v>
      </c>
    </row>
    <row r="8" spans="1:14" x14ac:dyDescent="0.15">
      <c r="A8" s="9"/>
      <c r="B8" s="11"/>
      <c r="C8" s="9"/>
      <c r="D8" s="11" t="s">
        <v>606</v>
      </c>
      <c r="E8" s="11" t="s">
        <v>535</v>
      </c>
      <c r="F8" s="11"/>
      <c r="G8" s="11" t="s">
        <v>614</v>
      </c>
      <c r="H8" s="11" t="s">
        <v>308</v>
      </c>
      <c r="J8" s="2">
        <v>1996</v>
      </c>
      <c r="K8" s="2">
        <v>4</v>
      </c>
    </row>
    <row r="9" spans="1:14" x14ac:dyDescent="0.15">
      <c r="A9" s="13"/>
      <c r="B9" s="16"/>
      <c r="C9" s="9"/>
      <c r="D9" s="11"/>
      <c r="E9" s="11"/>
      <c r="F9" s="11"/>
      <c r="G9" s="12" t="s">
        <v>159</v>
      </c>
      <c r="H9" s="11" t="s">
        <v>401</v>
      </c>
      <c r="J9" s="2">
        <v>1997</v>
      </c>
      <c r="K9" s="2">
        <v>8</v>
      </c>
    </row>
    <row r="10" spans="1:14" x14ac:dyDescent="0.15">
      <c r="A10" s="9"/>
      <c r="B10" s="11"/>
      <c r="C10" s="9"/>
      <c r="D10" s="11"/>
      <c r="E10" s="11"/>
      <c r="F10" s="11"/>
      <c r="G10" s="11"/>
      <c r="H10" s="11"/>
      <c r="J10" s="2">
        <v>1998</v>
      </c>
      <c r="K10" s="2">
        <v>5</v>
      </c>
    </row>
    <row r="11" spans="1:14" x14ac:dyDescent="0.15">
      <c r="A11" s="3">
        <v>1991</v>
      </c>
      <c r="B11" s="2" t="s">
        <v>402</v>
      </c>
      <c r="C11" s="3">
        <v>6</v>
      </c>
      <c r="D11" s="2" t="s">
        <v>606</v>
      </c>
      <c r="E11" s="2" t="s">
        <v>535</v>
      </c>
      <c r="G11" s="2" t="s">
        <v>613</v>
      </c>
      <c r="H11" s="2" t="s">
        <v>440</v>
      </c>
      <c r="J11" s="2">
        <v>1999</v>
      </c>
      <c r="K11" s="2">
        <v>8</v>
      </c>
    </row>
    <row r="12" spans="1:14" x14ac:dyDescent="0.15">
      <c r="A12" s="3">
        <v>2</v>
      </c>
      <c r="D12" s="2" t="s">
        <v>607</v>
      </c>
      <c r="E12" s="2" t="s">
        <v>477</v>
      </c>
      <c r="F12" t="s">
        <v>731</v>
      </c>
      <c r="G12" s="2" t="s">
        <v>608</v>
      </c>
      <c r="H12" s="2" t="s">
        <v>447</v>
      </c>
      <c r="J12" s="2">
        <v>2000</v>
      </c>
      <c r="K12" s="2">
        <v>9</v>
      </c>
    </row>
    <row r="13" spans="1:14" x14ac:dyDescent="0.15">
      <c r="A13" s="3"/>
      <c r="D13" s="2" t="s">
        <v>619</v>
      </c>
      <c r="E13" s="2" t="s">
        <v>478</v>
      </c>
      <c r="G13" s="2" t="s">
        <v>612</v>
      </c>
      <c r="H13" s="2" t="s">
        <v>403</v>
      </c>
      <c r="J13" s="2">
        <v>2001</v>
      </c>
      <c r="K13" s="2">
        <v>12</v>
      </c>
    </row>
    <row r="14" spans="1:14" x14ac:dyDescent="0.15">
      <c r="A14" s="3"/>
      <c r="D14" s="2" t="s">
        <v>539</v>
      </c>
      <c r="E14" s="2" t="s">
        <v>479</v>
      </c>
      <c r="G14" s="2" t="s">
        <v>513</v>
      </c>
      <c r="H14" s="2" t="s">
        <v>404</v>
      </c>
      <c r="J14" s="2">
        <v>2002</v>
      </c>
      <c r="K14" s="2">
        <v>8</v>
      </c>
    </row>
    <row r="15" spans="1:14" x14ac:dyDescent="0.15">
      <c r="A15" s="3"/>
      <c r="D15" s="2" t="s">
        <v>514</v>
      </c>
      <c r="E15" s="2" t="s">
        <v>480</v>
      </c>
      <c r="G15" s="1" t="s">
        <v>620</v>
      </c>
      <c r="H15" s="2" t="s">
        <v>512</v>
      </c>
      <c r="J15" s="2">
        <v>2003</v>
      </c>
      <c r="K15" s="2">
        <v>4</v>
      </c>
    </row>
    <row r="16" spans="1:14" x14ac:dyDescent="0.15">
      <c r="A16" s="3"/>
      <c r="D16" s="2" t="s">
        <v>540</v>
      </c>
      <c r="E16" s="2" t="s">
        <v>481</v>
      </c>
      <c r="G16" s="2" t="s">
        <v>499</v>
      </c>
      <c r="H16" s="2" t="s">
        <v>441</v>
      </c>
      <c r="J16" s="2">
        <v>2004</v>
      </c>
      <c r="K16" s="2">
        <v>9</v>
      </c>
    </row>
    <row r="17" spans="1:11" x14ac:dyDescent="0.15">
      <c r="A17" s="3"/>
      <c r="G17" s="2" t="s">
        <v>518</v>
      </c>
      <c r="H17" s="2" t="s">
        <v>352</v>
      </c>
      <c r="J17" s="2">
        <v>2005</v>
      </c>
      <c r="K17" s="2">
        <v>8</v>
      </c>
    </row>
    <row r="18" spans="1:11" x14ac:dyDescent="0.15">
      <c r="A18" s="3"/>
      <c r="G18" s="2" t="s">
        <v>614</v>
      </c>
      <c r="H18" s="2" t="s">
        <v>515</v>
      </c>
      <c r="J18" s="2">
        <v>2006</v>
      </c>
      <c r="K18" s="2">
        <v>3</v>
      </c>
    </row>
    <row r="19" spans="1:11" x14ac:dyDescent="0.15">
      <c r="A19" s="3"/>
      <c r="G19" s="1" t="s">
        <v>160</v>
      </c>
      <c r="H19" s="2" t="s">
        <v>516</v>
      </c>
      <c r="J19" s="2">
        <v>2007</v>
      </c>
      <c r="K19" s="2">
        <v>10</v>
      </c>
    </row>
    <row r="20" spans="1:11" x14ac:dyDescent="0.15">
      <c r="A20" s="3"/>
      <c r="H20" s="2" t="s">
        <v>503</v>
      </c>
      <c r="J20" s="2">
        <v>2008</v>
      </c>
      <c r="K20" s="2">
        <v>9</v>
      </c>
    </row>
    <row r="21" spans="1:11" x14ac:dyDescent="0.15">
      <c r="A21" s="3"/>
      <c r="H21" s="2" t="s">
        <v>517</v>
      </c>
      <c r="J21" s="2">
        <v>2009</v>
      </c>
      <c r="K21" s="2">
        <v>12</v>
      </c>
    </row>
    <row r="22" spans="1:11" x14ac:dyDescent="0.15">
      <c r="A22" s="3"/>
      <c r="H22" s="2" t="s">
        <v>473</v>
      </c>
      <c r="J22" s="2">
        <v>2010</v>
      </c>
      <c r="K22" s="2">
        <v>4</v>
      </c>
    </row>
    <row r="23" spans="1:11" x14ac:dyDescent="0.15">
      <c r="A23" s="3"/>
      <c r="J23" s="2">
        <v>2011</v>
      </c>
      <c r="K23" s="2">
        <v>6</v>
      </c>
    </row>
    <row r="24" spans="1:11" x14ac:dyDescent="0.15">
      <c r="A24" s="9">
        <v>1992</v>
      </c>
      <c r="B24" s="11" t="s">
        <v>519</v>
      </c>
      <c r="C24" s="9">
        <v>4</v>
      </c>
      <c r="D24" s="11" t="s">
        <v>607</v>
      </c>
      <c r="E24" s="11" t="s">
        <v>477</v>
      </c>
      <c r="F24" s="10" t="s">
        <v>732</v>
      </c>
      <c r="G24" s="11" t="s">
        <v>613</v>
      </c>
      <c r="H24" s="11" t="s">
        <v>448</v>
      </c>
      <c r="J24" s="2">
        <v>2012</v>
      </c>
      <c r="K24" s="2">
        <v>5</v>
      </c>
    </row>
    <row r="25" spans="1:11" x14ac:dyDescent="0.15">
      <c r="A25" s="9">
        <v>3</v>
      </c>
      <c r="B25" s="11"/>
      <c r="C25" s="9"/>
      <c r="D25" s="11" t="s">
        <v>539</v>
      </c>
      <c r="E25" s="11" t="s">
        <v>479</v>
      </c>
      <c r="F25" s="11"/>
      <c r="G25" s="11" t="s">
        <v>608</v>
      </c>
      <c r="H25" s="11" t="s">
        <v>570</v>
      </c>
      <c r="J25" s="2">
        <v>2013</v>
      </c>
      <c r="K25" s="2">
        <v>5</v>
      </c>
    </row>
    <row r="26" spans="1:11" x14ac:dyDescent="0.15">
      <c r="A26" s="9"/>
      <c r="B26" s="11"/>
      <c r="C26" s="9"/>
      <c r="D26" s="11" t="s">
        <v>619</v>
      </c>
      <c r="E26" s="11" t="s">
        <v>478</v>
      </c>
      <c r="F26" s="11"/>
      <c r="G26" s="11" t="s">
        <v>520</v>
      </c>
      <c r="H26" s="11" t="s">
        <v>573</v>
      </c>
      <c r="J26" s="2">
        <v>2014</v>
      </c>
      <c r="K26" s="2">
        <v>5</v>
      </c>
    </row>
    <row r="27" spans="1:11" x14ac:dyDescent="0.15">
      <c r="A27" s="9"/>
      <c r="B27" s="11"/>
      <c r="C27" s="9"/>
      <c r="D27" s="11" t="s">
        <v>540</v>
      </c>
      <c r="E27" s="11" t="s">
        <v>481</v>
      </c>
      <c r="F27" s="11"/>
      <c r="G27" s="11" t="s">
        <v>569</v>
      </c>
      <c r="H27" s="11" t="s">
        <v>574</v>
      </c>
      <c r="J27" s="2">
        <v>2015</v>
      </c>
      <c r="K27" s="2">
        <v>1</v>
      </c>
    </row>
    <row r="28" spans="1:11" x14ac:dyDescent="0.15">
      <c r="A28" s="9"/>
      <c r="B28" s="11"/>
      <c r="C28" s="9"/>
      <c r="D28" s="11"/>
      <c r="E28" s="11"/>
      <c r="F28" s="11"/>
      <c r="G28" s="12" t="s">
        <v>575</v>
      </c>
      <c r="H28" s="11" t="s">
        <v>449</v>
      </c>
      <c r="J28" s="2">
        <v>2016</v>
      </c>
      <c r="K28">
        <v>2</v>
      </c>
    </row>
    <row r="29" spans="1:11" x14ac:dyDescent="0.15">
      <c r="A29" s="9"/>
      <c r="B29" s="11"/>
      <c r="C29" s="9"/>
      <c r="D29" s="11"/>
      <c r="E29" s="11"/>
      <c r="F29" s="11"/>
      <c r="G29" s="11" t="s">
        <v>451</v>
      </c>
      <c r="H29" s="11" t="s">
        <v>450</v>
      </c>
      <c r="J29" s="2">
        <v>2017</v>
      </c>
      <c r="K29">
        <v>4</v>
      </c>
    </row>
    <row r="30" spans="1:11" x14ac:dyDescent="0.15">
      <c r="A30" s="9"/>
      <c r="B30" s="11"/>
      <c r="C30" s="9"/>
      <c r="D30" s="11"/>
      <c r="E30" s="11"/>
      <c r="F30" s="11"/>
      <c r="G30" s="11" t="s">
        <v>578</v>
      </c>
      <c r="H30" s="11" t="s">
        <v>576</v>
      </c>
      <c r="J30" s="2">
        <v>2018</v>
      </c>
      <c r="K30">
        <v>4</v>
      </c>
    </row>
    <row r="31" spans="1:11" x14ac:dyDescent="0.15">
      <c r="A31" s="9"/>
      <c r="B31" s="11"/>
      <c r="C31" s="9"/>
      <c r="D31" s="11"/>
      <c r="E31" s="11"/>
      <c r="F31" s="11"/>
      <c r="G31" s="11" t="s">
        <v>614</v>
      </c>
      <c r="H31" s="11" t="s">
        <v>577</v>
      </c>
      <c r="J31">
        <v>2019</v>
      </c>
      <c r="K31">
        <v>6</v>
      </c>
    </row>
    <row r="32" spans="1:11" x14ac:dyDescent="0.15">
      <c r="A32" s="9"/>
      <c r="B32" s="11"/>
      <c r="C32" s="9"/>
      <c r="D32" s="11"/>
      <c r="E32" s="11"/>
      <c r="F32" s="11"/>
      <c r="G32" s="11" t="s">
        <v>579</v>
      </c>
      <c r="H32" s="11" t="s">
        <v>452</v>
      </c>
      <c r="J32">
        <v>2020</v>
      </c>
      <c r="K32">
        <v>6</v>
      </c>
    </row>
    <row r="33" spans="1:11" x14ac:dyDescent="0.15">
      <c r="A33" s="9"/>
      <c r="B33" s="11"/>
      <c r="C33" s="9"/>
      <c r="D33" s="11"/>
      <c r="E33" s="11"/>
      <c r="F33" s="11"/>
      <c r="G33" s="12" t="s">
        <v>161</v>
      </c>
      <c r="H33" s="11" t="s">
        <v>538</v>
      </c>
      <c r="J33">
        <v>2021</v>
      </c>
      <c r="K33">
        <v>4</v>
      </c>
    </row>
    <row r="34" spans="1:11" x14ac:dyDescent="0.15">
      <c r="A34" s="9"/>
      <c r="B34" s="11"/>
      <c r="C34" s="9"/>
      <c r="D34" s="11"/>
      <c r="E34" s="11"/>
      <c r="F34" s="11"/>
      <c r="G34" s="11"/>
      <c r="H34" s="11"/>
      <c r="J34" s="2">
        <v>2022</v>
      </c>
      <c r="K34">
        <v>6</v>
      </c>
    </row>
    <row r="35" spans="1:11" x14ac:dyDescent="0.15">
      <c r="A35" s="3">
        <v>1993</v>
      </c>
      <c r="B35" s="2" t="s">
        <v>546</v>
      </c>
      <c r="C35" s="3">
        <v>2</v>
      </c>
      <c r="D35" s="2" t="s">
        <v>539</v>
      </c>
      <c r="E35" s="2" t="s">
        <v>479</v>
      </c>
      <c r="G35" s="2" t="s">
        <v>613</v>
      </c>
      <c r="H35" s="2" t="s">
        <v>334</v>
      </c>
      <c r="J35">
        <v>2023</v>
      </c>
      <c r="K35">
        <v>3</v>
      </c>
    </row>
    <row r="36" spans="1:11" x14ac:dyDescent="0.15">
      <c r="A36" s="3">
        <v>4</v>
      </c>
      <c r="D36" s="2" t="s">
        <v>514</v>
      </c>
      <c r="E36" s="2" t="s">
        <v>480</v>
      </c>
      <c r="G36" s="2" t="s">
        <v>500</v>
      </c>
      <c r="H36" s="2" t="s">
        <v>335</v>
      </c>
      <c r="J36">
        <v>2024</v>
      </c>
      <c r="K36">
        <v>4</v>
      </c>
    </row>
    <row r="37" spans="1:11" x14ac:dyDescent="0.15">
      <c r="A37" s="3"/>
      <c r="G37" s="2" t="s">
        <v>544</v>
      </c>
    </row>
    <row r="38" spans="1:11" x14ac:dyDescent="0.15">
      <c r="A38" s="4"/>
      <c r="G38" s="1" t="s">
        <v>575</v>
      </c>
      <c r="H38" s="2" t="s">
        <v>337</v>
      </c>
    </row>
    <row r="39" spans="1:11" x14ac:dyDescent="0.15">
      <c r="A39" s="3"/>
      <c r="G39" s="2" t="s">
        <v>336</v>
      </c>
      <c r="H39" s="2" t="s">
        <v>338</v>
      </c>
      <c r="J39" s="1" t="s">
        <v>194</v>
      </c>
      <c r="K39" s="1" t="s">
        <v>688</v>
      </c>
    </row>
    <row r="40" spans="1:11" x14ac:dyDescent="0.15">
      <c r="A40" s="3"/>
      <c r="G40" s="2" t="s">
        <v>339</v>
      </c>
      <c r="H40" s="2" t="s">
        <v>340</v>
      </c>
      <c r="J40" t="s">
        <v>607</v>
      </c>
      <c r="K40" s="2">
        <v>32</v>
      </c>
    </row>
    <row r="41" spans="1:11" x14ac:dyDescent="0.15">
      <c r="A41" s="3"/>
      <c r="G41" s="2" t="s">
        <v>614</v>
      </c>
      <c r="J41" t="s">
        <v>619</v>
      </c>
      <c r="K41" s="2">
        <v>26</v>
      </c>
    </row>
    <row r="42" spans="1:11" x14ac:dyDescent="0.15">
      <c r="A42" s="3"/>
      <c r="G42" s="2" t="s">
        <v>438</v>
      </c>
      <c r="J42" t="s">
        <v>355</v>
      </c>
      <c r="K42" s="2">
        <v>22</v>
      </c>
    </row>
    <row r="43" spans="1:11" x14ac:dyDescent="0.15">
      <c r="A43" s="3"/>
      <c r="G43" s="1" t="s">
        <v>101</v>
      </c>
      <c r="J43" t="s">
        <v>689</v>
      </c>
      <c r="K43">
        <v>19</v>
      </c>
    </row>
    <row r="44" spans="1:11" x14ac:dyDescent="0.15">
      <c r="A44" s="3"/>
      <c r="J44" t="s">
        <v>606</v>
      </c>
      <c r="K44">
        <v>17</v>
      </c>
    </row>
    <row r="45" spans="1:11" x14ac:dyDescent="0.15">
      <c r="A45" s="9">
        <v>1994</v>
      </c>
      <c r="B45" s="11" t="s">
        <v>542</v>
      </c>
      <c r="C45" s="9">
        <v>5</v>
      </c>
      <c r="D45" s="11" t="s">
        <v>607</v>
      </c>
      <c r="E45" s="11" t="s">
        <v>477</v>
      </c>
      <c r="F45" s="10" t="s">
        <v>733</v>
      </c>
      <c r="G45" s="11" t="s">
        <v>613</v>
      </c>
      <c r="H45" s="11" t="s">
        <v>543</v>
      </c>
      <c r="J45" t="s">
        <v>297</v>
      </c>
      <c r="K45">
        <v>16</v>
      </c>
    </row>
    <row r="46" spans="1:11" x14ac:dyDescent="0.15">
      <c r="A46" s="9">
        <v>5</v>
      </c>
      <c r="B46" s="11"/>
      <c r="C46" s="9"/>
      <c r="D46" s="11" t="s">
        <v>539</v>
      </c>
      <c r="E46" s="11" t="s">
        <v>479</v>
      </c>
      <c r="F46" s="10" t="s">
        <v>755</v>
      </c>
      <c r="G46" s="11" t="s">
        <v>500</v>
      </c>
      <c r="H46" s="11" t="s">
        <v>455</v>
      </c>
      <c r="J46" t="s">
        <v>125</v>
      </c>
      <c r="K46">
        <v>14</v>
      </c>
    </row>
    <row r="47" spans="1:11" x14ac:dyDescent="0.15">
      <c r="A47" s="9"/>
      <c r="B47" s="11"/>
      <c r="C47" s="9"/>
      <c r="D47" s="11" t="s">
        <v>514</v>
      </c>
      <c r="E47" s="11" t="s">
        <v>480</v>
      </c>
      <c r="F47" s="10" t="s">
        <v>753</v>
      </c>
      <c r="G47" s="11" t="s">
        <v>548</v>
      </c>
      <c r="H47" s="11" t="s">
        <v>474</v>
      </c>
      <c r="J47" t="s">
        <v>430</v>
      </c>
      <c r="K47">
        <v>14</v>
      </c>
    </row>
    <row r="48" spans="1:11" x14ac:dyDescent="0.15">
      <c r="A48" s="9"/>
      <c r="B48" s="11"/>
      <c r="C48" s="9"/>
      <c r="D48" s="11" t="s">
        <v>619</v>
      </c>
      <c r="E48" s="11" t="s">
        <v>478</v>
      </c>
      <c r="F48" s="10" t="s">
        <v>758</v>
      </c>
      <c r="G48" s="11" t="s">
        <v>499</v>
      </c>
      <c r="H48" s="11" t="s">
        <v>571</v>
      </c>
      <c r="J48" t="s">
        <v>454</v>
      </c>
      <c r="K48">
        <v>13</v>
      </c>
    </row>
    <row r="49" spans="1:11" x14ac:dyDescent="0.15">
      <c r="A49" s="9"/>
      <c r="B49" s="11"/>
      <c r="C49" s="9"/>
      <c r="D49" s="11" t="s">
        <v>545</v>
      </c>
      <c r="E49" s="11" t="s">
        <v>482</v>
      </c>
      <c r="F49" s="10" t="s">
        <v>756</v>
      </c>
      <c r="G49" s="12" t="s">
        <v>620</v>
      </c>
      <c r="H49" s="11" t="s">
        <v>580</v>
      </c>
      <c r="J49" t="s">
        <v>170</v>
      </c>
      <c r="K49">
        <v>12</v>
      </c>
    </row>
    <row r="50" spans="1:11" x14ac:dyDescent="0.15">
      <c r="A50" s="9"/>
      <c r="B50" s="11"/>
      <c r="C50" s="9"/>
      <c r="D50" s="11"/>
      <c r="E50" s="11"/>
      <c r="F50" s="11"/>
      <c r="G50" s="11" t="s">
        <v>544</v>
      </c>
      <c r="H50" s="11"/>
      <c r="J50" t="s">
        <v>540</v>
      </c>
      <c r="K50">
        <v>11</v>
      </c>
    </row>
    <row r="51" spans="1:11" x14ac:dyDescent="0.15">
      <c r="A51" s="9"/>
      <c r="B51" s="11"/>
      <c r="C51" s="9"/>
      <c r="D51" s="11"/>
      <c r="E51" s="11"/>
      <c r="F51" s="11"/>
      <c r="G51" s="11" t="s">
        <v>613</v>
      </c>
      <c r="H51" s="11"/>
      <c r="J51" t="s">
        <v>514</v>
      </c>
      <c r="K51">
        <v>11</v>
      </c>
    </row>
    <row r="52" spans="1:11" x14ac:dyDescent="0.15">
      <c r="A52" s="9"/>
      <c r="B52" s="11"/>
      <c r="C52" s="9"/>
      <c r="D52" s="11"/>
      <c r="E52" s="11"/>
      <c r="F52" s="11"/>
      <c r="G52" s="11" t="s">
        <v>589</v>
      </c>
      <c r="H52" s="11"/>
      <c r="J52"/>
      <c r="K52"/>
    </row>
    <row r="53" spans="1:11" x14ac:dyDescent="0.15">
      <c r="A53" s="9"/>
      <c r="B53" s="11"/>
      <c r="C53" s="9"/>
      <c r="D53" s="11"/>
      <c r="E53" s="11"/>
      <c r="F53" s="11"/>
      <c r="G53" s="12" t="s">
        <v>102</v>
      </c>
      <c r="H53" s="11"/>
    </row>
    <row r="54" spans="1:11" x14ac:dyDescent="0.15">
      <c r="A54" s="9"/>
      <c r="B54" s="11"/>
      <c r="C54" s="9"/>
      <c r="D54" s="11"/>
      <c r="E54" s="11"/>
      <c r="F54" s="11"/>
      <c r="G54" s="11"/>
      <c r="H54" s="11"/>
    </row>
    <row r="55" spans="1:11" x14ac:dyDescent="0.15">
      <c r="A55" s="3">
        <v>1995</v>
      </c>
      <c r="B55" s="2" t="s">
        <v>176</v>
      </c>
      <c r="C55" s="3">
        <v>5</v>
      </c>
      <c r="D55" s="2" t="s">
        <v>514</v>
      </c>
      <c r="E55" s="2" t="s">
        <v>480</v>
      </c>
      <c r="F55" t="s">
        <v>759</v>
      </c>
      <c r="G55" s="2" t="s">
        <v>613</v>
      </c>
      <c r="I55"/>
      <c r="J55" s="1" t="s">
        <v>194</v>
      </c>
      <c r="K55" s="1" t="s">
        <v>691</v>
      </c>
    </row>
    <row r="56" spans="1:11" x14ac:dyDescent="0.15">
      <c r="A56" s="3">
        <v>6</v>
      </c>
      <c r="D56" s="2" t="s">
        <v>619</v>
      </c>
      <c r="E56" s="2" t="s">
        <v>478</v>
      </c>
      <c r="F56" t="s">
        <v>758</v>
      </c>
      <c r="G56" s="2" t="s">
        <v>500</v>
      </c>
      <c r="I56"/>
      <c r="J56" t="s">
        <v>607</v>
      </c>
      <c r="K56" s="2">
        <v>31</v>
      </c>
    </row>
    <row r="57" spans="1:11" x14ac:dyDescent="0.15">
      <c r="A57" s="3"/>
      <c r="D57" s="2" t="s">
        <v>539</v>
      </c>
      <c r="E57" s="2" t="s">
        <v>479</v>
      </c>
      <c r="F57" t="s">
        <v>754</v>
      </c>
      <c r="G57" s="2" t="s">
        <v>499</v>
      </c>
      <c r="I57"/>
      <c r="J57" t="s">
        <v>606</v>
      </c>
      <c r="K57">
        <v>17</v>
      </c>
    </row>
    <row r="58" spans="1:11" x14ac:dyDescent="0.15">
      <c r="A58" s="3"/>
      <c r="D58" s="2" t="s">
        <v>354</v>
      </c>
      <c r="E58" s="2" t="s">
        <v>484</v>
      </c>
      <c r="F58" t="s">
        <v>760</v>
      </c>
      <c r="G58" s="1" t="s">
        <v>620</v>
      </c>
      <c r="H58" s="2" t="s">
        <v>179</v>
      </c>
      <c r="I58"/>
      <c r="J58" t="s">
        <v>297</v>
      </c>
      <c r="K58">
        <v>15</v>
      </c>
    </row>
    <row r="59" spans="1:11" x14ac:dyDescent="0.15">
      <c r="A59" s="3"/>
      <c r="D59" s="2" t="s">
        <v>540</v>
      </c>
      <c r="E59" s="2" t="s">
        <v>481</v>
      </c>
      <c r="F59" t="s">
        <v>761</v>
      </c>
      <c r="G59" s="2" t="s">
        <v>178</v>
      </c>
      <c r="I59"/>
      <c r="J59" t="s">
        <v>619</v>
      </c>
      <c r="K59" s="2">
        <v>14</v>
      </c>
    </row>
    <row r="60" spans="1:11" x14ac:dyDescent="0.15">
      <c r="A60" s="3"/>
      <c r="G60" s="2" t="s">
        <v>177</v>
      </c>
      <c r="I60"/>
      <c r="J60" t="s">
        <v>125</v>
      </c>
      <c r="K60">
        <v>14</v>
      </c>
    </row>
    <row r="61" spans="1:11" x14ac:dyDescent="0.15">
      <c r="A61" s="3"/>
      <c r="G61" s="2" t="s">
        <v>499</v>
      </c>
      <c r="J61" t="s">
        <v>430</v>
      </c>
      <c r="K61">
        <v>14</v>
      </c>
    </row>
    <row r="62" spans="1:11" x14ac:dyDescent="0.15">
      <c r="A62" s="3"/>
      <c r="G62" s="2" t="s">
        <v>500</v>
      </c>
      <c r="H62" s="2" t="s">
        <v>180</v>
      </c>
      <c r="J62" t="s">
        <v>454</v>
      </c>
      <c r="K62">
        <v>13</v>
      </c>
    </row>
    <row r="63" spans="1:11" x14ac:dyDescent="0.15">
      <c r="A63" s="3"/>
      <c r="G63" s="2" t="s">
        <v>311</v>
      </c>
      <c r="H63" s="2" t="s">
        <v>181</v>
      </c>
      <c r="J63" t="s">
        <v>689</v>
      </c>
      <c r="K63">
        <v>12</v>
      </c>
    </row>
    <row r="64" spans="1:11" x14ac:dyDescent="0.15">
      <c r="A64" s="3"/>
      <c r="G64" s="1" t="s">
        <v>956</v>
      </c>
      <c r="J64" t="s">
        <v>170</v>
      </c>
      <c r="K64">
        <v>12</v>
      </c>
    </row>
    <row r="65" spans="1:11" x14ac:dyDescent="0.15">
      <c r="A65" s="3"/>
      <c r="J65" t="s">
        <v>540</v>
      </c>
      <c r="K65">
        <v>11</v>
      </c>
    </row>
    <row r="66" spans="1:11" x14ac:dyDescent="0.15">
      <c r="A66" s="9">
        <v>1996</v>
      </c>
      <c r="B66" s="11" t="s">
        <v>402</v>
      </c>
      <c r="C66" s="14" t="s">
        <v>6</v>
      </c>
      <c r="D66" s="11" t="s">
        <v>607</v>
      </c>
      <c r="E66" s="11" t="s">
        <v>477</v>
      </c>
      <c r="F66" s="10" t="s">
        <v>734</v>
      </c>
      <c r="G66" s="11" t="s">
        <v>613</v>
      </c>
      <c r="H66" s="11" t="s">
        <v>581</v>
      </c>
      <c r="J66" t="s">
        <v>514</v>
      </c>
      <c r="K66">
        <v>11</v>
      </c>
    </row>
    <row r="67" spans="1:11" x14ac:dyDescent="0.15">
      <c r="A67" s="9">
        <v>7</v>
      </c>
      <c r="B67" s="11"/>
      <c r="C67" s="9"/>
      <c r="D67" s="11" t="s">
        <v>539</v>
      </c>
      <c r="E67" s="11" t="s">
        <v>479</v>
      </c>
      <c r="F67" s="10" t="s">
        <v>762</v>
      </c>
      <c r="G67" s="11" t="s">
        <v>547</v>
      </c>
      <c r="H67" s="11" t="s">
        <v>582</v>
      </c>
      <c r="J67" t="s">
        <v>355</v>
      </c>
      <c r="K67" s="2">
        <v>10</v>
      </c>
    </row>
    <row r="68" spans="1:11" x14ac:dyDescent="0.15">
      <c r="A68" s="9"/>
      <c r="B68" s="11"/>
      <c r="C68" s="9"/>
      <c r="D68" s="11" t="s">
        <v>514</v>
      </c>
      <c r="E68" s="11" t="s">
        <v>480</v>
      </c>
      <c r="F68" s="10" t="s">
        <v>763</v>
      </c>
      <c r="G68" s="11" t="s">
        <v>500</v>
      </c>
      <c r="H68" s="11" t="s">
        <v>583</v>
      </c>
      <c r="J68"/>
      <c r="K68"/>
    </row>
    <row r="69" spans="1:11" ht="12.75" customHeight="1" x14ac:dyDescent="0.15">
      <c r="A69" s="9"/>
      <c r="B69" s="11"/>
      <c r="C69" s="9"/>
      <c r="D69" s="17" t="s">
        <v>537</v>
      </c>
      <c r="E69" s="17" t="s">
        <v>483</v>
      </c>
      <c r="F69" s="17"/>
      <c r="G69" s="11" t="s">
        <v>548</v>
      </c>
      <c r="H69" s="11" t="s">
        <v>584</v>
      </c>
    </row>
    <row r="70" spans="1:11" x14ac:dyDescent="0.15">
      <c r="A70" s="9"/>
      <c r="B70" s="11"/>
      <c r="C70" s="9"/>
      <c r="D70" s="11"/>
      <c r="E70" s="11"/>
      <c r="F70" s="11"/>
      <c r="G70" s="11" t="s">
        <v>499</v>
      </c>
      <c r="H70" s="11" t="s">
        <v>475</v>
      </c>
    </row>
    <row r="71" spans="1:11" x14ac:dyDescent="0.15">
      <c r="A71" s="9"/>
      <c r="B71" s="11"/>
      <c r="C71" s="9"/>
      <c r="D71" s="11"/>
      <c r="E71" s="11"/>
      <c r="F71" s="11"/>
      <c r="G71" s="12" t="s">
        <v>549</v>
      </c>
      <c r="H71" s="11" t="s">
        <v>585</v>
      </c>
    </row>
    <row r="72" spans="1:11" x14ac:dyDescent="0.15">
      <c r="A72" s="13"/>
      <c r="B72" s="11"/>
      <c r="C72" s="9"/>
      <c r="D72" s="11"/>
      <c r="E72" s="11"/>
      <c r="F72" s="11"/>
      <c r="G72" s="11" t="s">
        <v>551</v>
      </c>
      <c r="H72" s="11" t="s">
        <v>375</v>
      </c>
    </row>
    <row r="73" spans="1:11" x14ac:dyDescent="0.15">
      <c r="A73" s="9"/>
      <c r="B73" s="11"/>
      <c r="C73" s="9"/>
      <c r="D73" s="11"/>
      <c r="E73" s="11"/>
      <c r="F73" s="11"/>
      <c r="G73" s="11" t="s">
        <v>550</v>
      </c>
      <c r="H73" s="11" t="s">
        <v>365</v>
      </c>
    </row>
    <row r="74" spans="1:11" ht="28" x14ac:dyDescent="0.15">
      <c r="A74" s="9"/>
      <c r="B74" s="11"/>
      <c r="C74" s="9"/>
      <c r="D74" s="11"/>
      <c r="E74" s="11"/>
      <c r="F74" s="11"/>
      <c r="G74" s="11" t="s">
        <v>552</v>
      </c>
      <c r="H74" s="17" t="s">
        <v>366</v>
      </c>
    </row>
    <row r="75" spans="1:11" x14ac:dyDescent="0.15">
      <c r="A75" s="9"/>
      <c r="B75" s="11"/>
      <c r="C75" s="9"/>
      <c r="D75" s="11"/>
      <c r="E75" s="11"/>
      <c r="F75" s="11"/>
      <c r="G75" s="11" t="s">
        <v>500</v>
      </c>
      <c r="H75" s="11" t="s">
        <v>586</v>
      </c>
    </row>
    <row r="76" spans="1:11" x14ac:dyDescent="0.15">
      <c r="A76" s="9"/>
      <c r="B76" s="11"/>
      <c r="C76" s="9"/>
      <c r="D76" s="11"/>
      <c r="E76" s="11"/>
      <c r="F76" s="11"/>
      <c r="G76" s="11" t="s">
        <v>614</v>
      </c>
      <c r="H76" s="11" t="s">
        <v>587</v>
      </c>
    </row>
    <row r="77" spans="1:11" x14ac:dyDescent="0.15">
      <c r="A77" s="9"/>
      <c r="B77" s="11"/>
      <c r="C77" s="9"/>
      <c r="D77" s="11"/>
      <c r="E77" s="11"/>
      <c r="F77" s="11"/>
      <c r="G77" s="11" t="s">
        <v>591</v>
      </c>
      <c r="H77" s="11" t="s">
        <v>590</v>
      </c>
    </row>
    <row r="78" spans="1:11" x14ac:dyDescent="0.15">
      <c r="A78" s="9"/>
      <c r="B78" s="11"/>
      <c r="C78" s="9"/>
      <c r="D78" s="11"/>
      <c r="E78" s="11"/>
      <c r="F78" s="11"/>
      <c r="G78" s="12" t="s">
        <v>103</v>
      </c>
      <c r="H78" s="11" t="s">
        <v>588</v>
      </c>
    </row>
    <row r="79" spans="1:11" x14ac:dyDescent="0.15">
      <c r="A79" s="9"/>
      <c r="B79" s="11"/>
      <c r="C79" s="9"/>
      <c r="D79" s="11"/>
      <c r="E79" s="11"/>
      <c r="F79" s="11"/>
      <c r="G79" s="12"/>
      <c r="H79" s="11"/>
    </row>
    <row r="80" spans="1:11" x14ac:dyDescent="0.15">
      <c r="A80" s="3">
        <v>1997</v>
      </c>
      <c r="B80" s="2" t="s">
        <v>592</v>
      </c>
      <c r="C80" s="22">
        <v>8</v>
      </c>
      <c r="D80" s="2" t="s">
        <v>607</v>
      </c>
      <c r="E80" s="2" t="s">
        <v>477</v>
      </c>
      <c r="F80" t="s">
        <v>735</v>
      </c>
      <c r="G80" s="2" t="s">
        <v>613</v>
      </c>
      <c r="H80" s="2" t="s">
        <v>486</v>
      </c>
    </row>
    <row r="81" spans="1:8" x14ac:dyDescent="0.15">
      <c r="A81" s="3">
        <v>8</v>
      </c>
      <c r="D81" s="2" t="s">
        <v>540</v>
      </c>
      <c r="E81" s="2" t="s">
        <v>481</v>
      </c>
      <c r="F81" t="s">
        <v>764</v>
      </c>
      <c r="G81" s="2" t="s">
        <v>500</v>
      </c>
      <c r="H81" s="2" t="s">
        <v>487</v>
      </c>
    </row>
    <row r="82" spans="1:8" x14ac:dyDescent="0.15">
      <c r="A82" s="3"/>
      <c r="D82" s="2" t="s">
        <v>539</v>
      </c>
      <c r="E82" s="2" t="s">
        <v>479</v>
      </c>
      <c r="F82" t="s">
        <v>762</v>
      </c>
      <c r="G82" s="2" t="s">
        <v>544</v>
      </c>
      <c r="H82" s="2" t="s">
        <v>494</v>
      </c>
    </row>
    <row r="83" spans="1:8" x14ac:dyDescent="0.15">
      <c r="A83" s="3"/>
      <c r="D83" s="2" t="s">
        <v>354</v>
      </c>
      <c r="E83" s="2" t="s">
        <v>484</v>
      </c>
      <c r="F83" t="s">
        <v>765</v>
      </c>
      <c r="G83" s="2" t="s">
        <v>593</v>
      </c>
      <c r="H83" s="2" t="s">
        <v>495</v>
      </c>
    </row>
    <row r="84" spans="1:8" x14ac:dyDescent="0.15">
      <c r="A84" s="3"/>
      <c r="D84" s="2" t="s">
        <v>514</v>
      </c>
      <c r="E84" s="2" t="s">
        <v>480</v>
      </c>
      <c r="F84" t="s">
        <v>763</v>
      </c>
      <c r="G84" s="1" t="s">
        <v>575</v>
      </c>
      <c r="H84" s="2" t="s">
        <v>496</v>
      </c>
    </row>
    <row r="85" spans="1:8" x14ac:dyDescent="0.15">
      <c r="A85" s="3"/>
      <c r="D85" s="2" t="s">
        <v>619</v>
      </c>
      <c r="E85" s="2" t="s">
        <v>478</v>
      </c>
      <c r="F85" t="s">
        <v>766</v>
      </c>
      <c r="G85" s="1" t="s">
        <v>594</v>
      </c>
      <c r="H85" s="2" t="s">
        <v>497</v>
      </c>
    </row>
    <row r="86" spans="1:8" x14ac:dyDescent="0.15">
      <c r="A86" s="3"/>
      <c r="D86" s="2" t="s">
        <v>454</v>
      </c>
      <c r="E86" s="2" t="s">
        <v>485</v>
      </c>
      <c r="F86" t="s">
        <v>768</v>
      </c>
      <c r="G86" s="2" t="s">
        <v>544</v>
      </c>
      <c r="H86" s="2" t="s">
        <v>595</v>
      </c>
    </row>
    <row r="87" spans="1:8" x14ac:dyDescent="0.15">
      <c r="A87" s="3"/>
      <c r="D87" s="2" t="s">
        <v>470</v>
      </c>
      <c r="E87" s="2" t="s">
        <v>471</v>
      </c>
      <c r="F87" t="s">
        <v>767</v>
      </c>
      <c r="G87" s="2" t="s">
        <v>500</v>
      </c>
      <c r="H87" s="2" t="s">
        <v>498</v>
      </c>
    </row>
    <row r="88" spans="1:8" x14ac:dyDescent="0.15">
      <c r="A88" s="3"/>
      <c r="G88" s="2" t="s">
        <v>614</v>
      </c>
      <c r="H88" s="2" t="s">
        <v>397</v>
      </c>
    </row>
    <row r="89" spans="1:8" x14ac:dyDescent="0.15">
      <c r="A89" s="4"/>
      <c r="G89" s="2" t="s">
        <v>398</v>
      </c>
      <c r="H89" s="2" t="s">
        <v>399</v>
      </c>
    </row>
    <row r="90" spans="1:8" x14ac:dyDescent="0.15">
      <c r="A90" s="3"/>
      <c r="G90" s="1" t="s">
        <v>104</v>
      </c>
    </row>
    <row r="91" spans="1:8" x14ac:dyDescent="0.15">
      <c r="A91" s="3"/>
    </row>
    <row r="92" spans="1:8" x14ac:dyDescent="0.15">
      <c r="A92" s="9">
        <v>1998</v>
      </c>
      <c r="B92" s="11" t="s">
        <v>519</v>
      </c>
      <c r="C92" s="9">
        <v>5</v>
      </c>
      <c r="D92" s="11" t="s">
        <v>607</v>
      </c>
      <c r="E92" s="11" t="s">
        <v>477</v>
      </c>
      <c r="F92" s="10" t="s">
        <v>736</v>
      </c>
      <c r="G92" s="11" t="s">
        <v>613</v>
      </c>
      <c r="H92" s="11" t="s">
        <v>400</v>
      </c>
    </row>
    <row r="93" spans="1:8" x14ac:dyDescent="0.15">
      <c r="A93" s="9">
        <v>9</v>
      </c>
      <c r="B93" s="11"/>
      <c r="C93" s="9"/>
      <c r="D93" s="11" t="s">
        <v>619</v>
      </c>
      <c r="E93" s="11" t="s">
        <v>478</v>
      </c>
      <c r="F93" s="10" t="s">
        <v>769</v>
      </c>
      <c r="G93" s="11" t="s">
        <v>608</v>
      </c>
      <c r="H93" s="11" t="s">
        <v>405</v>
      </c>
    </row>
    <row r="94" spans="1:8" x14ac:dyDescent="0.15">
      <c r="A94" s="9"/>
      <c r="B94" s="11"/>
      <c r="C94" s="9"/>
      <c r="D94" s="11" t="s">
        <v>454</v>
      </c>
      <c r="E94" s="11" t="s">
        <v>485</v>
      </c>
      <c r="F94" s="10" t="s">
        <v>757</v>
      </c>
      <c r="G94" s="11" t="s">
        <v>596</v>
      </c>
      <c r="H94" s="11" t="s">
        <v>406</v>
      </c>
    </row>
    <row r="95" spans="1:8" x14ac:dyDescent="0.15">
      <c r="A95" s="9"/>
      <c r="B95" s="11"/>
      <c r="C95" s="9"/>
      <c r="D95" s="11" t="s">
        <v>514</v>
      </c>
      <c r="E95" s="11" t="s">
        <v>480</v>
      </c>
      <c r="F95" s="10" t="s">
        <v>757</v>
      </c>
      <c r="G95" s="12" t="s">
        <v>575</v>
      </c>
      <c r="H95" s="11" t="s">
        <v>407</v>
      </c>
    </row>
    <row r="96" spans="1:8" x14ac:dyDescent="0.15">
      <c r="A96" s="9"/>
      <c r="B96" s="11"/>
      <c r="C96" s="9"/>
      <c r="D96" s="11" t="s">
        <v>539</v>
      </c>
      <c r="E96" s="11" t="s">
        <v>479</v>
      </c>
      <c r="F96" s="10" t="s">
        <v>757</v>
      </c>
      <c r="G96" s="12" t="s">
        <v>597</v>
      </c>
      <c r="H96" s="11" t="s">
        <v>408</v>
      </c>
    </row>
    <row r="97" spans="1:8" x14ac:dyDescent="0.15">
      <c r="A97" s="9"/>
      <c r="B97" s="11"/>
      <c r="C97" s="9"/>
      <c r="D97" s="11"/>
      <c r="E97" s="11"/>
      <c r="F97" s="11"/>
      <c r="G97" s="11" t="s">
        <v>544</v>
      </c>
      <c r="H97" s="11" t="s">
        <v>599</v>
      </c>
    </row>
    <row r="98" spans="1:8" x14ac:dyDescent="0.15">
      <c r="A98" s="13"/>
      <c r="B98" s="11"/>
      <c r="C98" s="9"/>
      <c r="D98" s="11"/>
      <c r="E98" s="11"/>
      <c r="F98" s="11"/>
      <c r="G98" s="11" t="s">
        <v>500</v>
      </c>
      <c r="H98" s="11"/>
    </row>
    <row r="99" spans="1:8" x14ac:dyDescent="0.15">
      <c r="A99" s="9"/>
      <c r="B99" s="11"/>
      <c r="C99" s="9"/>
      <c r="D99" s="11"/>
      <c r="E99" s="11"/>
      <c r="F99" s="11"/>
      <c r="G99" s="11" t="s">
        <v>614</v>
      </c>
      <c r="H99" s="11"/>
    </row>
    <row r="100" spans="1:8" x14ac:dyDescent="0.15">
      <c r="A100" s="9"/>
      <c r="B100" s="11"/>
      <c r="C100" s="9"/>
      <c r="D100" s="11"/>
      <c r="E100" s="11"/>
      <c r="F100" s="11"/>
      <c r="G100" s="11" t="s">
        <v>598</v>
      </c>
      <c r="H100" s="11"/>
    </row>
    <row r="101" spans="1:8" x14ac:dyDescent="0.15">
      <c r="A101" s="9"/>
      <c r="B101" s="11"/>
      <c r="C101" s="9"/>
      <c r="D101" s="11"/>
      <c r="E101" s="11"/>
      <c r="F101" s="11"/>
      <c r="G101" s="12" t="s">
        <v>105</v>
      </c>
      <c r="H101" s="11"/>
    </row>
    <row r="102" spans="1:8" x14ac:dyDescent="0.15">
      <c r="A102" s="9"/>
      <c r="B102" s="11"/>
      <c r="C102" s="9"/>
      <c r="D102" s="11"/>
      <c r="E102" s="11"/>
      <c r="F102" s="11"/>
      <c r="G102" s="11"/>
      <c r="H102" s="11"/>
    </row>
    <row r="103" spans="1:8" x14ac:dyDescent="0.15">
      <c r="A103" s="3">
        <v>1999</v>
      </c>
      <c r="B103" s="2" t="s">
        <v>600</v>
      </c>
      <c r="C103" s="3">
        <v>8</v>
      </c>
      <c r="D103" s="2" t="s">
        <v>607</v>
      </c>
      <c r="E103" s="2" t="s">
        <v>477</v>
      </c>
      <c r="F103" t="s">
        <v>737</v>
      </c>
      <c r="G103" s="2" t="s">
        <v>613</v>
      </c>
      <c r="H103" s="2" t="s">
        <v>522</v>
      </c>
    </row>
    <row r="104" spans="1:8" x14ac:dyDescent="0.15">
      <c r="A104" s="3">
        <v>10</v>
      </c>
      <c r="D104" s="2" t="s">
        <v>619</v>
      </c>
      <c r="E104" s="2" t="s">
        <v>478</v>
      </c>
      <c r="F104" t="s">
        <v>758</v>
      </c>
      <c r="G104" s="2" t="s">
        <v>608</v>
      </c>
      <c r="H104" s="2" t="s">
        <v>601</v>
      </c>
    </row>
    <row r="105" spans="1:8" x14ac:dyDescent="0.15">
      <c r="A105" s="3"/>
      <c r="D105" s="2" t="s">
        <v>353</v>
      </c>
      <c r="E105" s="2" t="s">
        <v>523</v>
      </c>
      <c r="F105" t="s">
        <v>774</v>
      </c>
      <c r="G105" s="2" t="s">
        <v>596</v>
      </c>
      <c r="H105" s="2" t="s">
        <v>560</v>
      </c>
    </row>
    <row r="106" spans="1:8" x14ac:dyDescent="0.15">
      <c r="A106" s="3"/>
      <c r="D106" s="2" t="s">
        <v>540</v>
      </c>
      <c r="E106" s="2" t="s">
        <v>481</v>
      </c>
      <c r="F106" t="s">
        <v>772</v>
      </c>
      <c r="G106" s="1" t="s">
        <v>575</v>
      </c>
      <c r="H106" s="2" t="s">
        <v>554</v>
      </c>
    </row>
    <row r="107" spans="1:8" x14ac:dyDescent="0.15">
      <c r="A107" s="3"/>
      <c r="D107" s="2" t="s">
        <v>514</v>
      </c>
      <c r="E107" s="2" t="s">
        <v>480</v>
      </c>
      <c r="F107" t="s">
        <v>770</v>
      </c>
      <c r="G107" s="1" t="s">
        <v>556</v>
      </c>
      <c r="H107" s="1" t="s">
        <v>555</v>
      </c>
    </row>
    <row r="108" spans="1:8" x14ac:dyDescent="0.15">
      <c r="A108" s="3"/>
      <c r="D108" s="2" t="s">
        <v>539</v>
      </c>
      <c r="E108" s="2" t="s">
        <v>479</v>
      </c>
      <c r="F108" t="s">
        <v>773</v>
      </c>
      <c r="G108" s="2" t="s">
        <v>544</v>
      </c>
      <c r="H108" s="2" t="s">
        <v>376</v>
      </c>
    </row>
    <row r="109" spans="1:8" x14ac:dyDescent="0.15">
      <c r="A109" s="3"/>
      <c r="D109" s="2" t="s">
        <v>454</v>
      </c>
      <c r="E109" s="2" t="s">
        <v>485</v>
      </c>
      <c r="F109" t="s">
        <v>771</v>
      </c>
      <c r="G109" s="2" t="s">
        <v>500</v>
      </c>
      <c r="H109" s="2" t="s">
        <v>528</v>
      </c>
    </row>
    <row r="110" spans="1:8" x14ac:dyDescent="0.15">
      <c r="A110" s="3"/>
      <c r="D110" s="2" t="s">
        <v>354</v>
      </c>
      <c r="E110" s="2" t="s">
        <v>484</v>
      </c>
      <c r="F110" t="s">
        <v>780</v>
      </c>
      <c r="G110" s="2" t="s">
        <v>614</v>
      </c>
      <c r="H110" s="2" t="s">
        <v>527</v>
      </c>
    </row>
    <row r="111" spans="1:8" x14ac:dyDescent="0.15">
      <c r="A111" s="3"/>
      <c r="G111" s="2" t="s">
        <v>591</v>
      </c>
      <c r="H111" s="2" t="s">
        <v>526</v>
      </c>
    </row>
    <row r="112" spans="1:8" x14ac:dyDescent="0.15">
      <c r="A112" s="18"/>
      <c r="B112" s="19"/>
      <c r="G112" s="1" t="s">
        <v>106</v>
      </c>
      <c r="H112" s="2" t="s">
        <v>557</v>
      </c>
    </row>
    <row r="113" spans="1:8" x14ac:dyDescent="0.15">
      <c r="A113" s="3"/>
      <c r="H113" s="2" t="s">
        <v>558</v>
      </c>
    </row>
    <row r="114" spans="1:8" x14ac:dyDescent="0.15">
      <c r="A114" s="3"/>
    </row>
    <row r="115" spans="1:8" x14ac:dyDescent="0.15">
      <c r="A115" s="9">
        <v>2000</v>
      </c>
      <c r="B115" s="11" t="s">
        <v>559</v>
      </c>
      <c r="C115" s="9">
        <v>9</v>
      </c>
      <c r="D115" s="11" t="s">
        <v>607</v>
      </c>
      <c r="E115" s="11" t="s">
        <v>477</v>
      </c>
      <c r="F115" s="10" t="s">
        <v>738</v>
      </c>
      <c r="G115" s="11" t="s">
        <v>613</v>
      </c>
      <c r="H115" s="11" t="s">
        <v>529</v>
      </c>
    </row>
    <row r="116" spans="1:8" x14ac:dyDescent="0.15">
      <c r="A116" s="9">
        <v>11</v>
      </c>
      <c r="B116" s="11"/>
      <c r="C116" s="9"/>
      <c r="D116" s="11" t="s">
        <v>514</v>
      </c>
      <c r="E116" s="11" t="s">
        <v>480</v>
      </c>
      <c r="F116" s="10" t="s">
        <v>775</v>
      </c>
      <c r="G116" s="11" t="s">
        <v>608</v>
      </c>
      <c r="H116" s="11" t="s">
        <v>531</v>
      </c>
    </row>
    <row r="117" spans="1:8" x14ac:dyDescent="0.15">
      <c r="A117" s="9"/>
      <c r="B117" s="11"/>
      <c r="C117" s="9"/>
      <c r="D117" s="11" t="s">
        <v>454</v>
      </c>
      <c r="E117" s="11" t="s">
        <v>485</v>
      </c>
      <c r="F117" s="10" t="s">
        <v>776</v>
      </c>
      <c r="G117" s="11" t="s">
        <v>520</v>
      </c>
      <c r="H117" s="11" t="s">
        <v>533</v>
      </c>
    </row>
    <row r="118" spans="1:8" x14ac:dyDescent="0.15">
      <c r="A118" s="9"/>
      <c r="B118" s="11"/>
      <c r="C118" s="9"/>
      <c r="D118" s="11" t="s">
        <v>619</v>
      </c>
      <c r="E118" s="11" t="s">
        <v>478</v>
      </c>
      <c r="F118" s="10" t="s">
        <v>777</v>
      </c>
      <c r="G118" s="11" t="s">
        <v>530</v>
      </c>
      <c r="H118" s="11" t="s">
        <v>175</v>
      </c>
    </row>
    <row r="119" spans="1:8" x14ac:dyDescent="0.15">
      <c r="A119" s="9"/>
      <c r="B119" s="11"/>
      <c r="C119" s="9"/>
      <c r="D119" s="11" t="s">
        <v>540</v>
      </c>
      <c r="E119" s="11" t="s">
        <v>481</v>
      </c>
      <c r="F119" s="10" t="s">
        <v>778</v>
      </c>
      <c r="G119" s="11" t="s">
        <v>532</v>
      </c>
      <c r="H119" s="11" t="s">
        <v>534</v>
      </c>
    </row>
    <row r="120" spans="1:8" x14ac:dyDescent="0.15">
      <c r="A120" s="9"/>
      <c r="B120" s="11"/>
      <c r="C120" s="9"/>
      <c r="D120" s="11" t="s">
        <v>539</v>
      </c>
      <c r="E120" s="11" t="s">
        <v>479</v>
      </c>
      <c r="F120" s="10" t="s">
        <v>779</v>
      </c>
      <c r="G120" s="12" t="s">
        <v>612</v>
      </c>
      <c r="H120" s="11" t="s">
        <v>377</v>
      </c>
    </row>
    <row r="121" spans="1:8" x14ac:dyDescent="0.15">
      <c r="A121" s="9"/>
      <c r="B121" s="11"/>
      <c r="C121" s="9"/>
      <c r="D121" s="11" t="s">
        <v>354</v>
      </c>
      <c r="E121" s="11" t="s">
        <v>484</v>
      </c>
      <c r="F121" s="10" t="s">
        <v>780</v>
      </c>
      <c r="G121" s="11" t="s">
        <v>608</v>
      </c>
      <c r="H121" s="11" t="s">
        <v>378</v>
      </c>
    </row>
    <row r="122" spans="1:8" x14ac:dyDescent="0.15">
      <c r="A122" s="9"/>
      <c r="B122" s="11"/>
      <c r="C122" s="9"/>
      <c r="D122" s="11" t="s">
        <v>355</v>
      </c>
      <c r="E122" s="11" t="s">
        <v>424</v>
      </c>
      <c r="F122" s="10" t="s">
        <v>781</v>
      </c>
      <c r="G122" s="11" t="s">
        <v>614</v>
      </c>
      <c r="H122" s="11"/>
    </row>
    <row r="123" spans="1:8" x14ac:dyDescent="0.15">
      <c r="A123" s="9"/>
      <c r="B123" s="11"/>
      <c r="C123" s="9"/>
      <c r="D123" s="11" t="s">
        <v>468</v>
      </c>
      <c r="E123" s="11" t="s">
        <v>469</v>
      </c>
      <c r="F123" s="10" t="s">
        <v>782</v>
      </c>
      <c r="G123" s="12" t="s">
        <v>107</v>
      </c>
      <c r="H123" s="11"/>
    </row>
    <row r="124" spans="1:8" x14ac:dyDescent="0.15">
      <c r="A124" s="9"/>
      <c r="B124" s="11"/>
      <c r="C124" s="9"/>
      <c r="D124" s="11"/>
      <c r="E124" s="11"/>
      <c r="F124" s="11"/>
      <c r="G124" s="11"/>
      <c r="H124" s="11"/>
    </row>
    <row r="125" spans="1:8" x14ac:dyDescent="0.15">
      <c r="A125" s="3">
        <v>2001</v>
      </c>
      <c r="B125" s="2" t="s">
        <v>618</v>
      </c>
      <c r="C125" s="3">
        <v>12</v>
      </c>
      <c r="D125" s="2" t="s">
        <v>607</v>
      </c>
      <c r="E125" s="2" t="s">
        <v>477</v>
      </c>
      <c r="F125" t="s">
        <v>739</v>
      </c>
      <c r="G125" s="2" t="s">
        <v>613</v>
      </c>
      <c r="H125" s="2" t="s">
        <v>536</v>
      </c>
    </row>
    <row r="126" spans="1:8" x14ac:dyDescent="0.15">
      <c r="A126" s="3">
        <v>12</v>
      </c>
      <c r="D126" s="2" t="s">
        <v>537</v>
      </c>
      <c r="E126" s="2" t="s">
        <v>483</v>
      </c>
      <c r="F126" t="s">
        <v>867</v>
      </c>
      <c r="G126" s="2" t="s">
        <v>500</v>
      </c>
      <c r="H126" s="2" t="s">
        <v>426</v>
      </c>
    </row>
    <row r="127" spans="1:8" x14ac:dyDescent="0.15">
      <c r="A127" s="3"/>
      <c r="D127" s="2" t="s">
        <v>355</v>
      </c>
      <c r="E127" s="2" t="s">
        <v>424</v>
      </c>
      <c r="F127" t="s">
        <v>783</v>
      </c>
      <c r="G127" s="2" t="s">
        <v>548</v>
      </c>
      <c r="H127" s="2" t="s">
        <v>423</v>
      </c>
    </row>
    <row r="128" spans="1:8" x14ac:dyDescent="0.15">
      <c r="A128" s="3"/>
      <c r="D128" s="2" t="s">
        <v>539</v>
      </c>
      <c r="E128" s="2" t="s">
        <v>479</v>
      </c>
      <c r="F128" t="s">
        <v>784</v>
      </c>
      <c r="G128" s="1" t="s">
        <v>620</v>
      </c>
      <c r="H128" s="2" t="s">
        <v>379</v>
      </c>
    </row>
    <row r="129" spans="1:8" x14ac:dyDescent="0.15">
      <c r="A129" s="3"/>
      <c r="D129" s="2" t="s">
        <v>430</v>
      </c>
      <c r="E129" s="2" t="s">
        <v>431</v>
      </c>
      <c r="F129" t="s">
        <v>785</v>
      </c>
      <c r="G129" s="2" t="s">
        <v>425</v>
      </c>
      <c r="H129" s="2" t="s">
        <v>428</v>
      </c>
    </row>
    <row r="130" spans="1:8" x14ac:dyDescent="0.15">
      <c r="A130" s="3"/>
      <c r="D130" s="2" t="s">
        <v>514</v>
      </c>
      <c r="E130" s="2" t="s">
        <v>480</v>
      </c>
      <c r="F130" t="s">
        <v>770</v>
      </c>
      <c r="G130" s="2" t="s">
        <v>427</v>
      </c>
      <c r="H130" s="2" t="s">
        <v>429</v>
      </c>
    </row>
    <row r="131" spans="1:8" x14ac:dyDescent="0.15">
      <c r="A131" s="3"/>
      <c r="D131" s="2" t="s">
        <v>454</v>
      </c>
      <c r="E131" s="2" t="s">
        <v>485</v>
      </c>
      <c r="F131" t="s">
        <v>786</v>
      </c>
      <c r="G131" s="2" t="s">
        <v>500</v>
      </c>
      <c r="H131" s="2" t="s">
        <v>553</v>
      </c>
    </row>
    <row r="132" spans="1:8" x14ac:dyDescent="0.15">
      <c r="A132" s="3"/>
      <c r="D132" s="2" t="s">
        <v>359</v>
      </c>
      <c r="E132" s="2" t="s">
        <v>360</v>
      </c>
      <c r="F132" t="s">
        <v>787</v>
      </c>
      <c r="G132" s="2" t="s">
        <v>518</v>
      </c>
    </row>
    <row r="133" spans="1:8" x14ac:dyDescent="0.15">
      <c r="A133" s="3"/>
      <c r="D133" s="2" t="s">
        <v>540</v>
      </c>
      <c r="E133" s="2" t="s">
        <v>481</v>
      </c>
      <c r="F133" t="s">
        <v>788</v>
      </c>
      <c r="G133" s="2" t="s">
        <v>614</v>
      </c>
    </row>
    <row r="134" spans="1:8" x14ac:dyDescent="0.15">
      <c r="A134" s="3"/>
      <c r="D134" s="2" t="s">
        <v>463</v>
      </c>
      <c r="E134" s="2" t="s">
        <v>464</v>
      </c>
      <c r="F134" t="s">
        <v>789</v>
      </c>
      <c r="G134" s="2" t="s">
        <v>438</v>
      </c>
    </row>
    <row r="135" spans="1:8" x14ac:dyDescent="0.15">
      <c r="A135" s="3"/>
      <c r="D135" s="2" t="s">
        <v>465</v>
      </c>
      <c r="E135" s="2" t="s">
        <v>466</v>
      </c>
      <c r="F135" t="s">
        <v>790</v>
      </c>
      <c r="G135" s="1" t="s">
        <v>95</v>
      </c>
    </row>
    <row r="136" spans="1:8" x14ac:dyDescent="0.15">
      <c r="A136" s="3"/>
      <c r="D136" s="2" t="s">
        <v>358</v>
      </c>
      <c r="E136" s="2" t="s">
        <v>467</v>
      </c>
      <c r="F136" t="s">
        <v>791</v>
      </c>
    </row>
    <row r="137" spans="1:8" x14ac:dyDescent="0.15">
      <c r="A137" s="3"/>
    </row>
    <row r="138" spans="1:8" x14ac:dyDescent="0.15">
      <c r="A138" s="9">
        <v>2002</v>
      </c>
      <c r="B138" s="11" t="s">
        <v>402</v>
      </c>
      <c r="C138" s="9">
        <v>8</v>
      </c>
      <c r="D138" s="11" t="s">
        <v>607</v>
      </c>
      <c r="E138" s="11" t="s">
        <v>477</v>
      </c>
      <c r="F138" s="10" t="s">
        <v>740</v>
      </c>
      <c r="G138" s="11" t="s">
        <v>613</v>
      </c>
      <c r="H138" s="11" t="s">
        <v>439</v>
      </c>
    </row>
    <row r="139" spans="1:8" x14ac:dyDescent="0.15">
      <c r="A139" s="9">
        <v>13</v>
      </c>
      <c r="B139" s="11"/>
      <c r="C139" s="9"/>
      <c r="D139" s="11" t="s">
        <v>358</v>
      </c>
      <c r="E139" s="11" t="s">
        <v>461</v>
      </c>
      <c r="F139" s="10" t="s">
        <v>792</v>
      </c>
      <c r="G139" s="11" t="s">
        <v>434</v>
      </c>
      <c r="H139" s="11" t="s">
        <v>345</v>
      </c>
    </row>
    <row r="140" spans="1:8" x14ac:dyDescent="0.15">
      <c r="A140" s="9"/>
      <c r="B140" s="11"/>
      <c r="C140" s="9"/>
      <c r="D140" s="11" t="s">
        <v>540</v>
      </c>
      <c r="E140" s="11" t="s">
        <v>481</v>
      </c>
      <c r="F140" s="10" t="s">
        <v>793</v>
      </c>
      <c r="G140" s="11" t="s">
        <v>500</v>
      </c>
      <c r="H140" s="11" t="s">
        <v>346</v>
      </c>
    </row>
    <row r="141" spans="1:8" x14ac:dyDescent="0.15">
      <c r="A141" s="9"/>
      <c r="B141" s="11"/>
      <c r="C141" s="9"/>
      <c r="D141" s="11" t="s">
        <v>359</v>
      </c>
      <c r="E141" s="11" t="s">
        <v>360</v>
      </c>
      <c r="F141" s="10" t="s">
        <v>794</v>
      </c>
      <c r="G141" s="11" t="s">
        <v>548</v>
      </c>
      <c r="H141" s="11" t="s">
        <v>347</v>
      </c>
    </row>
    <row r="142" spans="1:8" x14ac:dyDescent="0.15">
      <c r="A142" s="9"/>
      <c r="B142" s="11"/>
      <c r="C142" s="9"/>
      <c r="D142" s="11" t="s">
        <v>355</v>
      </c>
      <c r="E142" s="11" t="s">
        <v>424</v>
      </c>
      <c r="F142" s="10" t="s">
        <v>795</v>
      </c>
      <c r="G142" s="11" t="s">
        <v>435</v>
      </c>
      <c r="H142" s="11" t="s">
        <v>380</v>
      </c>
    </row>
    <row r="143" spans="1:8" x14ac:dyDescent="0.15">
      <c r="A143" s="9"/>
      <c r="B143" s="11"/>
      <c r="C143" s="9"/>
      <c r="D143" s="11" t="s">
        <v>539</v>
      </c>
      <c r="E143" s="11" t="s">
        <v>479</v>
      </c>
      <c r="F143" s="10" t="s">
        <v>784</v>
      </c>
      <c r="G143" s="12" t="s">
        <v>620</v>
      </c>
      <c r="H143" s="11" t="s">
        <v>490</v>
      </c>
    </row>
    <row r="144" spans="1:8" x14ac:dyDescent="0.15">
      <c r="A144" s="9"/>
      <c r="B144" s="11"/>
      <c r="C144" s="9"/>
      <c r="D144" s="11" t="s">
        <v>462</v>
      </c>
      <c r="E144" s="11" t="s">
        <v>460</v>
      </c>
      <c r="F144" s="10" t="s">
        <v>796</v>
      </c>
      <c r="G144" s="11" t="s">
        <v>436</v>
      </c>
      <c r="H144" s="11" t="s">
        <v>348</v>
      </c>
    </row>
    <row r="145" spans="1:8" x14ac:dyDescent="0.15">
      <c r="A145" s="9"/>
      <c r="B145" s="11"/>
      <c r="C145" s="9"/>
      <c r="D145" s="11" t="s">
        <v>454</v>
      </c>
      <c r="E145" s="11" t="s">
        <v>485</v>
      </c>
      <c r="F145" s="10" t="s">
        <v>797</v>
      </c>
      <c r="G145" s="11" t="s">
        <v>500</v>
      </c>
      <c r="H145" s="11" t="s">
        <v>349</v>
      </c>
    </row>
    <row r="146" spans="1:8" x14ac:dyDescent="0.15">
      <c r="A146" s="9"/>
      <c r="B146" s="11"/>
      <c r="C146" s="9"/>
      <c r="D146" s="11"/>
      <c r="E146" s="11"/>
      <c r="F146" s="11"/>
      <c r="G146" s="11" t="s">
        <v>614</v>
      </c>
      <c r="H146" s="11" t="s">
        <v>356</v>
      </c>
    </row>
    <row r="147" spans="1:8" x14ac:dyDescent="0.15">
      <c r="A147" s="9"/>
      <c r="B147" s="11"/>
      <c r="C147" s="9"/>
      <c r="D147" s="11"/>
      <c r="E147" s="11"/>
      <c r="F147" s="11"/>
      <c r="G147" s="11" t="s">
        <v>437</v>
      </c>
      <c r="H147" s="11" t="s">
        <v>357</v>
      </c>
    </row>
    <row r="148" spans="1:8" x14ac:dyDescent="0.15">
      <c r="A148" s="9"/>
      <c r="B148" s="11"/>
      <c r="C148" s="9"/>
      <c r="D148" s="11"/>
      <c r="E148" s="11"/>
      <c r="F148" s="11"/>
      <c r="G148" s="12" t="s">
        <v>95</v>
      </c>
      <c r="H148" s="11" t="s">
        <v>361</v>
      </c>
    </row>
    <row r="149" spans="1:8" x14ac:dyDescent="0.15">
      <c r="A149" s="9"/>
      <c r="B149" s="11"/>
      <c r="C149" s="9"/>
      <c r="D149" s="11"/>
      <c r="E149" s="11"/>
      <c r="F149" s="11"/>
      <c r="G149" s="11"/>
      <c r="H149" s="11" t="s">
        <v>362</v>
      </c>
    </row>
    <row r="150" spans="1:8" x14ac:dyDescent="0.15">
      <c r="A150" s="9"/>
      <c r="B150" s="11"/>
      <c r="C150" s="9"/>
      <c r="D150" s="11"/>
      <c r="E150" s="11"/>
      <c r="F150" s="11"/>
      <c r="G150" s="11"/>
      <c r="H150" s="11" t="s">
        <v>456</v>
      </c>
    </row>
    <row r="151" spans="1:8" x14ac:dyDescent="0.15">
      <c r="A151" s="9"/>
      <c r="B151" s="11"/>
      <c r="C151" s="9"/>
      <c r="D151" s="11"/>
      <c r="E151" s="11"/>
      <c r="F151" s="11"/>
      <c r="G151" s="11"/>
      <c r="H151" s="11" t="s">
        <v>572</v>
      </c>
    </row>
    <row r="152" spans="1:8" x14ac:dyDescent="0.15">
      <c r="A152" s="9"/>
      <c r="B152" s="11"/>
      <c r="C152" s="9"/>
      <c r="D152" s="11"/>
      <c r="E152" s="11"/>
      <c r="F152" s="11"/>
      <c r="G152" s="11"/>
      <c r="H152" s="11" t="s">
        <v>459</v>
      </c>
    </row>
    <row r="153" spans="1:8" x14ac:dyDescent="0.15">
      <c r="A153" s="9"/>
      <c r="B153" s="11"/>
      <c r="C153" s="9"/>
      <c r="D153" s="11"/>
      <c r="E153" s="11"/>
      <c r="F153" s="11"/>
      <c r="G153" s="11"/>
      <c r="H153" s="11"/>
    </row>
    <row r="154" spans="1:8" x14ac:dyDescent="0.15">
      <c r="A154" s="1">
        <v>2003</v>
      </c>
      <c r="B154" s="2" t="s">
        <v>85</v>
      </c>
      <c r="C154" s="3">
        <v>4</v>
      </c>
      <c r="D154" s="2" t="s">
        <v>607</v>
      </c>
      <c r="E154" s="2" t="s">
        <v>477</v>
      </c>
      <c r="F154" t="s">
        <v>741</v>
      </c>
      <c r="G154" s="2" t="s">
        <v>613</v>
      </c>
      <c r="H154" s="2" t="s">
        <v>86</v>
      </c>
    </row>
    <row r="155" spans="1:8" x14ac:dyDescent="0.15">
      <c r="A155" s="1">
        <v>14</v>
      </c>
      <c r="D155" s="2" t="s">
        <v>454</v>
      </c>
      <c r="E155" s="2" t="s">
        <v>485</v>
      </c>
      <c r="G155" s="2" t="s">
        <v>608</v>
      </c>
      <c r="H155" s="2" t="s">
        <v>92</v>
      </c>
    </row>
    <row r="156" spans="1:8" x14ac:dyDescent="0.15">
      <c r="D156" s="2" t="s">
        <v>355</v>
      </c>
      <c r="E156" s="2" t="s">
        <v>424</v>
      </c>
      <c r="G156" s="2" t="s">
        <v>520</v>
      </c>
      <c r="H156" s="2" t="s">
        <v>93</v>
      </c>
    </row>
    <row r="157" spans="1:8" x14ac:dyDescent="0.15">
      <c r="D157" s="2" t="s">
        <v>354</v>
      </c>
      <c r="E157" s="2" t="s">
        <v>168</v>
      </c>
      <c r="G157" s="1" t="s">
        <v>612</v>
      </c>
      <c r="H157" s="2" t="s">
        <v>94</v>
      </c>
    </row>
    <row r="158" spans="1:8" x14ac:dyDescent="0.15">
      <c r="G158" s="2" t="s">
        <v>66</v>
      </c>
    </row>
    <row r="159" spans="1:8" x14ac:dyDescent="0.15">
      <c r="G159" s="2" t="s">
        <v>87</v>
      </c>
      <c r="H159" s="2" t="s">
        <v>100</v>
      </c>
    </row>
    <row r="160" spans="1:8" x14ac:dyDescent="0.15">
      <c r="G160" s="2" t="s">
        <v>614</v>
      </c>
    </row>
    <row r="161" spans="1:8" x14ac:dyDescent="0.15">
      <c r="G161" s="2" t="s">
        <v>311</v>
      </c>
    </row>
    <row r="162" spans="1:8" x14ac:dyDescent="0.15">
      <c r="G162" s="1" t="s">
        <v>96</v>
      </c>
    </row>
    <row r="164" spans="1:8" x14ac:dyDescent="0.15">
      <c r="A164" s="12">
        <v>2004</v>
      </c>
      <c r="B164" s="11" t="s">
        <v>600</v>
      </c>
      <c r="C164" s="9">
        <v>9</v>
      </c>
      <c r="D164" s="11" t="s">
        <v>607</v>
      </c>
      <c r="E164" s="11" t="s">
        <v>477</v>
      </c>
      <c r="F164" s="10" t="s">
        <v>742</v>
      </c>
      <c r="G164" s="11" t="s">
        <v>613</v>
      </c>
      <c r="H164" s="11" t="s">
        <v>283</v>
      </c>
    </row>
    <row r="165" spans="1:8" x14ac:dyDescent="0.15">
      <c r="A165" s="12">
        <v>15</v>
      </c>
      <c r="B165" s="11"/>
      <c r="C165" s="9"/>
      <c r="D165" s="11" t="s">
        <v>358</v>
      </c>
      <c r="E165" s="11" t="s">
        <v>461</v>
      </c>
      <c r="F165" s="10" t="s">
        <v>868</v>
      </c>
      <c r="G165" s="11" t="s">
        <v>434</v>
      </c>
      <c r="H165" s="11" t="s">
        <v>284</v>
      </c>
    </row>
    <row r="166" spans="1:8" x14ac:dyDescent="0.15">
      <c r="A166" s="11"/>
      <c r="B166" s="11"/>
      <c r="C166" s="9"/>
      <c r="D166" s="11" t="s">
        <v>540</v>
      </c>
      <c r="E166" s="11" t="s">
        <v>561</v>
      </c>
      <c r="F166" s="10" t="s">
        <v>798</v>
      </c>
      <c r="G166" s="11" t="s">
        <v>608</v>
      </c>
      <c r="H166" s="11" t="s">
        <v>285</v>
      </c>
    </row>
    <row r="167" spans="1:8" x14ac:dyDescent="0.15">
      <c r="A167" s="11"/>
      <c r="B167" s="11"/>
      <c r="C167" s="9"/>
      <c r="D167" s="11" t="s">
        <v>359</v>
      </c>
      <c r="E167" s="11" t="s">
        <v>360</v>
      </c>
      <c r="F167" s="10" t="s">
        <v>799</v>
      </c>
      <c r="G167" s="11" t="s">
        <v>172</v>
      </c>
      <c r="H167" s="11" t="s">
        <v>81</v>
      </c>
    </row>
    <row r="168" spans="1:8" x14ac:dyDescent="0.15">
      <c r="A168" s="11"/>
      <c r="B168" s="11"/>
      <c r="C168" s="9"/>
      <c r="D168" s="11" t="s">
        <v>355</v>
      </c>
      <c r="E168" s="11" t="s">
        <v>424</v>
      </c>
      <c r="F168" s="10" t="s">
        <v>783</v>
      </c>
      <c r="G168" s="12" t="s">
        <v>575</v>
      </c>
      <c r="H168" s="11" t="s">
        <v>286</v>
      </c>
    </row>
    <row r="169" spans="1:8" x14ac:dyDescent="0.15">
      <c r="A169" s="11"/>
      <c r="B169" s="11"/>
      <c r="C169" s="9"/>
      <c r="D169" s="11" t="s">
        <v>465</v>
      </c>
      <c r="E169" s="11" t="s">
        <v>466</v>
      </c>
      <c r="F169" s="10" t="s">
        <v>800</v>
      </c>
      <c r="G169" s="12" t="s">
        <v>597</v>
      </c>
      <c r="H169" s="11" t="s">
        <v>287</v>
      </c>
    </row>
    <row r="170" spans="1:8" x14ac:dyDescent="0.15">
      <c r="A170" s="11"/>
      <c r="B170" s="11"/>
      <c r="C170" s="9"/>
      <c r="D170" s="11" t="s">
        <v>354</v>
      </c>
      <c r="E170" s="11" t="s">
        <v>168</v>
      </c>
      <c r="F170" s="10" t="s">
        <v>801</v>
      </c>
      <c r="G170" s="11" t="s">
        <v>173</v>
      </c>
      <c r="H170" s="11" t="s">
        <v>288</v>
      </c>
    </row>
    <row r="171" spans="1:8" x14ac:dyDescent="0.15">
      <c r="A171" s="11"/>
      <c r="B171" s="11"/>
      <c r="C171" s="9"/>
      <c r="D171" s="11" t="s">
        <v>274</v>
      </c>
      <c r="E171" s="11" t="s">
        <v>169</v>
      </c>
      <c r="F171" s="10" t="s">
        <v>802</v>
      </c>
      <c r="G171" s="11" t="s">
        <v>500</v>
      </c>
      <c r="H171" s="11" t="s">
        <v>82</v>
      </c>
    </row>
    <row r="172" spans="1:8" x14ac:dyDescent="0.15">
      <c r="A172" s="11"/>
      <c r="B172" s="11"/>
      <c r="C172" s="9"/>
      <c r="D172" s="11" t="s">
        <v>170</v>
      </c>
      <c r="E172" s="11" t="s">
        <v>171</v>
      </c>
      <c r="F172" s="10" t="s">
        <v>803</v>
      </c>
      <c r="G172" s="11" t="s">
        <v>614</v>
      </c>
      <c r="H172" s="11" t="s">
        <v>289</v>
      </c>
    </row>
    <row r="173" spans="1:8" x14ac:dyDescent="0.15">
      <c r="A173" s="11"/>
      <c r="B173" s="11"/>
      <c r="C173" s="9"/>
      <c r="D173" s="11"/>
      <c r="E173" s="11"/>
      <c r="F173" s="11"/>
      <c r="G173" s="11" t="s">
        <v>174</v>
      </c>
      <c r="H173" s="11" t="s">
        <v>83</v>
      </c>
    </row>
    <row r="174" spans="1:8" x14ac:dyDescent="0.15">
      <c r="A174" s="11"/>
      <c r="B174" s="11"/>
      <c r="C174" s="9"/>
      <c r="D174" s="11"/>
      <c r="E174" s="11"/>
      <c r="F174" s="11"/>
      <c r="G174" s="12" t="s">
        <v>97</v>
      </c>
      <c r="H174" s="11" t="s">
        <v>84</v>
      </c>
    </row>
    <row r="175" spans="1:8" x14ac:dyDescent="0.15">
      <c r="A175" s="11"/>
      <c r="B175" s="11"/>
      <c r="C175" s="9"/>
      <c r="D175" s="11"/>
      <c r="E175" s="11"/>
      <c r="F175" s="11"/>
      <c r="G175" s="11"/>
      <c r="H175" s="11"/>
    </row>
    <row r="176" spans="1:8" x14ac:dyDescent="0.15">
      <c r="A176" s="1">
        <v>2005</v>
      </c>
      <c r="B176" s="2" t="s">
        <v>230</v>
      </c>
      <c r="C176" s="3">
        <v>8</v>
      </c>
      <c r="D176" s="2" t="s">
        <v>607</v>
      </c>
      <c r="E176" s="2" t="s">
        <v>477</v>
      </c>
      <c r="F176" t="s">
        <v>743</v>
      </c>
      <c r="G176" s="2" t="s">
        <v>613</v>
      </c>
      <c r="H176" s="2" t="s">
        <v>231</v>
      </c>
    </row>
    <row r="177" spans="1:8" x14ac:dyDescent="0.15">
      <c r="A177" s="1">
        <v>16</v>
      </c>
      <c r="D177" s="2" t="s">
        <v>354</v>
      </c>
      <c r="E177" s="2" t="s">
        <v>168</v>
      </c>
      <c r="F177" t="s">
        <v>804</v>
      </c>
      <c r="G177" s="2" t="s">
        <v>76</v>
      </c>
      <c r="H177" s="2" t="s">
        <v>219</v>
      </c>
    </row>
    <row r="178" spans="1:8" x14ac:dyDescent="0.15">
      <c r="D178" s="2" t="s">
        <v>355</v>
      </c>
      <c r="E178" s="2" t="s">
        <v>424</v>
      </c>
      <c r="F178" t="s">
        <v>805</v>
      </c>
      <c r="G178" s="2" t="s">
        <v>220</v>
      </c>
      <c r="H178" s="2" t="s">
        <v>221</v>
      </c>
    </row>
    <row r="179" spans="1:8" x14ac:dyDescent="0.15">
      <c r="D179" s="2" t="s">
        <v>170</v>
      </c>
      <c r="E179" s="2" t="s">
        <v>171</v>
      </c>
      <c r="F179" t="s">
        <v>806</v>
      </c>
      <c r="G179" s="1" t="s">
        <v>620</v>
      </c>
      <c r="H179" s="2" t="s">
        <v>115</v>
      </c>
    </row>
    <row r="180" spans="1:8" x14ac:dyDescent="0.15">
      <c r="D180" s="2" t="s">
        <v>539</v>
      </c>
      <c r="E180" s="2" t="s">
        <v>479</v>
      </c>
      <c r="F180" t="s">
        <v>807</v>
      </c>
      <c r="G180" s="1" t="s">
        <v>116</v>
      </c>
      <c r="H180" s="2" t="s">
        <v>117</v>
      </c>
    </row>
    <row r="181" spans="1:8" x14ac:dyDescent="0.15">
      <c r="D181" s="2" t="s">
        <v>430</v>
      </c>
      <c r="E181" s="2" t="s">
        <v>431</v>
      </c>
      <c r="F181" t="s">
        <v>808</v>
      </c>
      <c r="G181" s="2" t="s">
        <v>173</v>
      </c>
      <c r="H181" s="2" t="s">
        <v>118</v>
      </c>
    </row>
    <row r="182" spans="1:8" x14ac:dyDescent="0.15">
      <c r="D182" s="2" t="s">
        <v>319</v>
      </c>
      <c r="E182" s="2" t="s">
        <v>320</v>
      </c>
      <c r="F182" t="s">
        <v>809</v>
      </c>
      <c r="G182" s="2" t="s">
        <v>500</v>
      </c>
      <c r="H182" s="2" t="s">
        <v>119</v>
      </c>
    </row>
    <row r="183" spans="1:8" x14ac:dyDescent="0.15">
      <c r="D183" s="2" t="s">
        <v>454</v>
      </c>
      <c r="E183" s="2" t="s">
        <v>485</v>
      </c>
      <c r="F183" t="s">
        <v>810</v>
      </c>
      <c r="G183" s="2" t="s">
        <v>614</v>
      </c>
      <c r="H183" s="2" t="s">
        <v>120</v>
      </c>
    </row>
    <row r="184" spans="1:8" x14ac:dyDescent="0.15">
      <c r="G184" s="2" t="s">
        <v>591</v>
      </c>
      <c r="H184" s="2" t="s">
        <v>229</v>
      </c>
    </row>
    <row r="185" spans="1:8" x14ac:dyDescent="0.15">
      <c r="G185" s="1" t="s">
        <v>161</v>
      </c>
    </row>
    <row r="187" spans="1:8" x14ac:dyDescent="0.15">
      <c r="A187" s="12">
        <v>2006</v>
      </c>
      <c r="B187" s="11" t="s">
        <v>232</v>
      </c>
      <c r="C187" s="9">
        <v>3</v>
      </c>
      <c r="D187" s="11" t="s">
        <v>607</v>
      </c>
      <c r="E187" s="11" t="s">
        <v>477</v>
      </c>
      <c r="F187" s="10" t="s">
        <v>744</v>
      </c>
      <c r="G187" s="11" t="s">
        <v>613</v>
      </c>
      <c r="H187" s="11" t="s">
        <v>235</v>
      </c>
    </row>
    <row r="188" spans="1:8" x14ac:dyDescent="0.15">
      <c r="A188" s="12">
        <v>17</v>
      </c>
      <c r="B188" s="11"/>
      <c r="C188" s="9"/>
      <c r="D188" s="11" t="s">
        <v>355</v>
      </c>
      <c r="E188" s="11" t="s">
        <v>424</v>
      </c>
      <c r="F188" s="10" t="s">
        <v>811</v>
      </c>
      <c r="G188" s="11" t="s">
        <v>548</v>
      </c>
      <c r="H188" s="11" t="s">
        <v>236</v>
      </c>
    </row>
    <row r="189" spans="1:8" x14ac:dyDescent="0.15">
      <c r="A189" s="11"/>
      <c r="B189" s="11"/>
      <c r="C189" s="9"/>
      <c r="D189" s="11" t="s">
        <v>170</v>
      </c>
      <c r="E189" s="11" t="s">
        <v>171</v>
      </c>
      <c r="F189" s="10" t="s">
        <v>812</v>
      </c>
      <c r="G189" s="11" t="s">
        <v>233</v>
      </c>
      <c r="H189" s="11" t="s">
        <v>237</v>
      </c>
    </row>
    <row r="190" spans="1:8" x14ac:dyDescent="0.15">
      <c r="A190" s="11"/>
      <c r="B190" s="11"/>
      <c r="C190" s="9"/>
      <c r="D190" s="11"/>
      <c r="E190" s="11"/>
      <c r="F190" s="11"/>
      <c r="G190" s="11" t="s">
        <v>239</v>
      </c>
      <c r="H190" s="11" t="s">
        <v>129</v>
      </c>
    </row>
    <row r="191" spans="1:8" x14ac:dyDescent="0.15">
      <c r="A191" s="11"/>
      <c r="B191" s="11"/>
      <c r="C191" s="9"/>
      <c r="D191" s="11"/>
      <c r="E191" s="11"/>
      <c r="F191" s="11"/>
      <c r="G191" s="12" t="s">
        <v>234</v>
      </c>
      <c r="H191" s="11" t="s">
        <v>238</v>
      </c>
    </row>
    <row r="192" spans="1:8" x14ac:dyDescent="0.15">
      <c r="A192" s="11"/>
      <c r="B192" s="11"/>
      <c r="C192" s="9"/>
      <c r="D192" s="11"/>
      <c r="E192" s="11"/>
      <c r="F192" s="11"/>
      <c r="G192" s="11" t="s">
        <v>620</v>
      </c>
      <c r="H192" s="11" t="s">
        <v>130</v>
      </c>
    </row>
    <row r="193" spans="1:8" x14ac:dyDescent="0.15">
      <c r="A193" s="11"/>
      <c r="B193" s="11"/>
      <c r="C193" s="9"/>
      <c r="D193" s="11"/>
      <c r="E193" s="11"/>
      <c r="F193" s="11"/>
      <c r="G193" s="11" t="s">
        <v>500</v>
      </c>
      <c r="H193" s="11" t="s">
        <v>131</v>
      </c>
    </row>
    <row r="194" spans="1:8" x14ac:dyDescent="0.15">
      <c r="A194" s="11"/>
      <c r="B194" s="11"/>
      <c r="C194" s="9"/>
      <c r="D194" s="11"/>
      <c r="E194" s="11"/>
      <c r="F194" s="11"/>
      <c r="G194" s="11" t="s">
        <v>174</v>
      </c>
      <c r="H194" s="11" t="s">
        <v>128</v>
      </c>
    </row>
    <row r="195" spans="1:8" x14ac:dyDescent="0.15">
      <c r="A195" s="11"/>
      <c r="B195" s="11"/>
      <c r="C195" s="9"/>
      <c r="D195" s="11"/>
      <c r="E195" s="11"/>
      <c r="F195" s="11"/>
      <c r="G195" s="12" t="s">
        <v>109</v>
      </c>
      <c r="H195" s="11"/>
    </row>
    <row r="196" spans="1:8" x14ac:dyDescent="0.15">
      <c r="A196" s="11"/>
      <c r="B196" s="11"/>
      <c r="C196" s="9"/>
      <c r="D196" s="11"/>
      <c r="E196" s="11"/>
      <c r="F196" s="11"/>
      <c r="G196" s="11"/>
      <c r="H196" s="11"/>
    </row>
    <row r="197" spans="1:8" x14ac:dyDescent="0.15">
      <c r="A197" s="1">
        <v>2007</v>
      </c>
      <c r="B197" s="2" t="s">
        <v>72</v>
      </c>
      <c r="C197" s="3">
        <v>10</v>
      </c>
      <c r="D197" s="2" t="s">
        <v>607</v>
      </c>
      <c r="E197" s="2" t="s">
        <v>477</v>
      </c>
      <c r="F197" t="s">
        <v>745</v>
      </c>
      <c r="G197" s="2" t="s">
        <v>76</v>
      </c>
      <c r="H197" s="2" t="s">
        <v>65</v>
      </c>
    </row>
    <row r="198" spans="1:8" x14ac:dyDescent="0.15">
      <c r="A198" s="1">
        <v>18</v>
      </c>
      <c r="D198" s="2" t="s">
        <v>619</v>
      </c>
      <c r="E198" s="2" t="s">
        <v>73</v>
      </c>
      <c r="F198" t="s">
        <v>813</v>
      </c>
      <c r="G198" s="2" t="s">
        <v>548</v>
      </c>
      <c r="H198" s="2" t="s">
        <v>162</v>
      </c>
    </row>
    <row r="199" spans="1:8" x14ac:dyDescent="0.15">
      <c r="D199" s="2" t="s">
        <v>170</v>
      </c>
      <c r="E199" s="2" t="s">
        <v>171</v>
      </c>
      <c r="F199" t="s">
        <v>814</v>
      </c>
      <c r="G199" s="1" t="s">
        <v>77</v>
      </c>
      <c r="H199" s="2" t="s">
        <v>80</v>
      </c>
    </row>
    <row r="200" spans="1:8" x14ac:dyDescent="0.15">
      <c r="D200" s="2" t="s">
        <v>297</v>
      </c>
      <c r="E200" s="2" t="s">
        <v>74</v>
      </c>
      <c r="F200" t="s">
        <v>815</v>
      </c>
      <c r="G200" s="2" t="s">
        <v>78</v>
      </c>
      <c r="H200" s="2" t="s">
        <v>158</v>
      </c>
    </row>
    <row r="201" spans="1:8" x14ac:dyDescent="0.15">
      <c r="D201" s="2" t="s">
        <v>354</v>
      </c>
      <c r="E201" s="2" t="s">
        <v>168</v>
      </c>
      <c r="F201" t="s">
        <v>816</v>
      </c>
      <c r="G201" s="2" t="s">
        <v>79</v>
      </c>
      <c r="H201" s="2" t="s">
        <v>162</v>
      </c>
    </row>
    <row r="202" spans="1:8" x14ac:dyDescent="0.15">
      <c r="D202" s="2" t="s">
        <v>430</v>
      </c>
      <c r="E202" s="2" t="s">
        <v>431</v>
      </c>
      <c r="F202" t="s">
        <v>817</v>
      </c>
      <c r="G202" s="2" t="s">
        <v>311</v>
      </c>
      <c r="H202" s="2" t="s">
        <v>157</v>
      </c>
    </row>
    <row r="203" spans="1:8" x14ac:dyDescent="0.15">
      <c r="D203" s="2" t="s">
        <v>606</v>
      </c>
      <c r="E203" s="2" t="s">
        <v>75</v>
      </c>
      <c r="F203" t="s">
        <v>818</v>
      </c>
      <c r="G203" s="1" t="s">
        <v>98</v>
      </c>
    </row>
    <row r="204" spans="1:8" x14ac:dyDescent="0.15">
      <c r="D204" s="2" t="s">
        <v>465</v>
      </c>
      <c r="E204" s="2" t="s">
        <v>466</v>
      </c>
      <c r="F204" t="s">
        <v>819</v>
      </c>
      <c r="G204" s="1"/>
    </row>
    <row r="205" spans="1:8" x14ac:dyDescent="0.15">
      <c r="D205" s="2" t="s">
        <v>454</v>
      </c>
      <c r="E205" s="2" t="s">
        <v>485</v>
      </c>
      <c r="F205" t="s">
        <v>810</v>
      </c>
    </row>
    <row r="206" spans="1:8" x14ac:dyDescent="0.15">
      <c r="D206" s="2" t="s">
        <v>319</v>
      </c>
      <c r="E206" s="2" t="s">
        <v>320</v>
      </c>
      <c r="F206" t="s">
        <v>820</v>
      </c>
    </row>
    <row r="208" spans="1:8" x14ac:dyDescent="0.15">
      <c r="A208" s="12">
        <v>2008</v>
      </c>
      <c r="B208" s="11" t="s">
        <v>182</v>
      </c>
      <c r="C208" s="9">
        <v>9</v>
      </c>
      <c r="D208" s="11" t="s">
        <v>607</v>
      </c>
      <c r="E208" s="11" t="s">
        <v>477</v>
      </c>
      <c r="F208" s="10" t="s">
        <v>746</v>
      </c>
      <c r="G208" s="11" t="s">
        <v>144</v>
      </c>
      <c r="H208" s="11" t="s">
        <v>112</v>
      </c>
    </row>
    <row r="209" spans="1:8" x14ac:dyDescent="0.15">
      <c r="A209" s="12">
        <v>19</v>
      </c>
      <c r="B209" s="11"/>
      <c r="C209" s="9"/>
      <c r="D209" s="11" t="s">
        <v>619</v>
      </c>
      <c r="E209" s="11" t="s">
        <v>73</v>
      </c>
      <c r="F209" s="10" t="s">
        <v>758</v>
      </c>
      <c r="G209" s="11" t="s">
        <v>562</v>
      </c>
      <c r="H209" s="11" t="s">
        <v>317</v>
      </c>
    </row>
    <row r="210" spans="1:8" x14ac:dyDescent="0.15">
      <c r="A210" s="11"/>
      <c r="B210" s="11"/>
      <c r="C210" s="9"/>
      <c r="D210" s="11" t="s">
        <v>170</v>
      </c>
      <c r="E210" s="11" t="s">
        <v>171</v>
      </c>
      <c r="F210" s="10" t="s">
        <v>821</v>
      </c>
      <c r="G210" s="11" t="s">
        <v>500</v>
      </c>
      <c r="H210" s="11" t="s">
        <v>54</v>
      </c>
    </row>
    <row r="211" spans="1:8" x14ac:dyDescent="0.15">
      <c r="A211" s="11"/>
      <c r="B211" s="11"/>
      <c r="C211" s="9"/>
      <c r="D211" s="11" t="s">
        <v>297</v>
      </c>
      <c r="E211" s="11" t="s">
        <v>74</v>
      </c>
      <c r="F211" s="10" t="s">
        <v>822</v>
      </c>
      <c r="G211" s="11" t="s">
        <v>544</v>
      </c>
      <c r="H211" s="11"/>
    </row>
    <row r="212" spans="1:8" x14ac:dyDescent="0.15">
      <c r="A212" s="11"/>
      <c r="B212" s="11"/>
      <c r="C212" s="9"/>
      <c r="D212" s="11" t="s">
        <v>354</v>
      </c>
      <c r="E212" s="11" t="s">
        <v>168</v>
      </c>
      <c r="F212" s="10" t="s">
        <v>823</v>
      </c>
      <c r="G212" s="11" t="s">
        <v>315</v>
      </c>
      <c r="H212" s="11" t="s">
        <v>121</v>
      </c>
    </row>
    <row r="213" spans="1:8" x14ac:dyDescent="0.15">
      <c r="A213" s="11"/>
      <c r="B213" s="11"/>
      <c r="C213" s="9"/>
      <c r="D213" s="11" t="s">
        <v>430</v>
      </c>
      <c r="E213" s="11" t="s">
        <v>431</v>
      </c>
      <c r="F213" s="10" t="s">
        <v>824</v>
      </c>
      <c r="G213" s="12" t="s">
        <v>316</v>
      </c>
      <c r="H213" s="11" t="s">
        <v>113</v>
      </c>
    </row>
    <row r="214" spans="1:8" x14ac:dyDescent="0.15">
      <c r="A214" s="11"/>
      <c r="B214" s="11"/>
      <c r="C214" s="9"/>
      <c r="D214" s="11" t="s">
        <v>465</v>
      </c>
      <c r="E214" s="11" t="s">
        <v>466</v>
      </c>
      <c r="F214" s="10" t="s">
        <v>825</v>
      </c>
      <c r="G214" s="11" t="s">
        <v>110</v>
      </c>
      <c r="H214" s="11" t="s">
        <v>114</v>
      </c>
    </row>
    <row r="215" spans="1:8" x14ac:dyDescent="0.15">
      <c r="A215" s="11"/>
      <c r="B215" s="11"/>
      <c r="C215" s="9"/>
      <c r="D215" s="11" t="s">
        <v>454</v>
      </c>
      <c r="E215" s="11" t="s">
        <v>485</v>
      </c>
      <c r="F215" s="10" t="s">
        <v>826</v>
      </c>
      <c r="G215" s="11" t="s">
        <v>111</v>
      </c>
      <c r="H215" s="11" t="s">
        <v>53</v>
      </c>
    </row>
    <row r="216" spans="1:8" x14ac:dyDescent="0.15">
      <c r="A216" s="11"/>
      <c r="B216" s="11"/>
      <c r="C216" s="9"/>
      <c r="D216" s="11" t="s">
        <v>189</v>
      </c>
      <c r="E216" s="11" t="s">
        <v>314</v>
      </c>
      <c r="F216" s="10" t="s">
        <v>827</v>
      </c>
      <c r="G216" s="11" t="s">
        <v>499</v>
      </c>
      <c r="H216" s="11" t="s">
        <v>55</v>
      </c>
    </row>
    <row r="217" spans="1:8" x14ac:dyDescent="0.15">
      <c r="A217" s="11"/>
      <c r="B217" s="11"/>
      <c r="C217" s="9"/>
      <c r="D217" s="11"/>
      <c r="E217" s="11"/>
      <c r="F217" s="11"/>
      <c r="G217" s="11" t="s">
        <v>500</v>
      </c>
      <c r="H217" s="11" t="s">
        <v>56</v>
      </c>
    </row>
    <row r="218" spans="1:8" x14ac:dyDescent="0.15">
      <c r="A218" s="11"/>
      <c r="B218" s="11"/>
      <c r="C218" s="9"/>
      <c r="D218" s="11"/>
      <c r="E218" s="11"/>
      <c r="F218" s="11"/>
      <c r="G218" s="11" t="s">
        <v>144</v>
      </c>
      <c r="H218" s="11" t="s">
        <v>57</v>
      </c>
    </row>
    <row r="219" spans="1:8" x14ac:dyDescent="0.15">
      <c r="A219" s="11"/>
      <c r="B219" s="11"/>
      <c r="C219" s="9"/>
      <c r="D219" s="11"/>
      <c r="E219" s="11"/>
      <c r="F219" s="11"/>
      <c r="G219" s="11" t="s">
        <v>311</v>
      </c>
      <c r="H219" s="11"/>
    </row>
    <row r="220" spans="1:8" x14ac:dyDescent="0.15">
      <c r="A220" s="11"/>
      <c r="B220" s="11"/>
      <c r="C220" s="9"/>
      <c r="D220" s="11"/>
      <c r="E220" s="11"/>
      <c r="F220" s="11"/>
      <c r="G220" s="12" t="s">
        <v>99</v>
      </c>
      <c r="H220" s="11"/>
    </row>
    <row r="221" spans="1:8" x14ac:dyDescent="0.15">
      <c r="A221" s="11"/>
      <c r="B221" s="11"/>
      <c r="C221" s="9"/>
      <c r="D221" s="11"/>
      <c r="E221" s="11"/>
      <c r="F221" s="11"/>
      <c r="G221" s="11"/>
      <c r="H221" s="11"/>
    </row>
    <row r="222" spans="1:8" x14ac:dyDescent="0.15">
      <c r="A222" s="1">
        <v>2009</v>
      </c>
      <c r="B222" s="2" t="s">
        <v>519</v>
      </c>
      <c r="C222" s="3">
        <v>12</v>
      </c>
      <c r="D222" s="2" t="s">
        <v>607</v>
      </c>
      <c r="E222" s="2" t="s">
        <v>108</v>
      </c>
      <c r="F222" t="s">
        <v>828</v>
      </c>
      <c r="G222" s="2" t="s">
        <v>623</v>
      </c>
      <c r="H222" s="2" t="s">
        <v>566</v>
      </c>
    </row>
    <row r="223" spans="1:8" x14ac:dyDescent="0.15">
      <c r="A223" s="1">
        <v>20</v>
      </c>
      <c r="D223" s="2" t="s">
        <v>170</v>
      </c>
      <c r="E223" s="2" t="s">
        <v>171</v>
      </c>
      <c r="F223" t="s">
        <v>829</v>
      </c>
      <c r="G223" s="2" t="s">
        <v>504</v>
      </c>
      <c r="H223" s="2" t="s">
        <v>632</v>
      </c>
    </row>
    <row r="224" spans="1:8" x14ac:dyDescent="0.15">
      <c r="D224" s="2" t="s">
        <v>297</v>
      </c>
      <c r="E224" s="2" t="s">
        <v>74</v>
      </c>
      <c r="F224" t="s">
        <v>830</v>
      </c>
      <c r="G224" s="2" t="s">
        <v>505</v>
      </c>
      <c r="H224" s="2" t="s">
        <v>565</v>
      </c>
    </row>
    <row r="225" spans="1:8" x14ac:dyDescent="0.15">
      <c r="D225" s="2" t="s">
        <v>354</v>
      </c>
      <c r="E225" s="2" t="s">
        <v>168</v>
      </c>
      <c r="F225" t="s">
        <v>831</v>
      </c>
      <c r="G225" s="2" t="s">
        <v>506</v>
      </c>
      <c r="H225" s="2" t="s">
        <v>631</v>
      </c>
    </row>
    <row r="226" spans="1:8" x14ac:dyDescent="0.15">
      <c r="D226" s="2" t="s">
        <v>606</v>
      </c>
      <c r="E226" s="2" t="s">
        <v>75</v>
      </c>
      <c r="F226" t="s">
        <v>514</v>
      </c>
      <c r="G226" s="1" t="s">
        <v>507</v>
      </c>
      <c r="H226" s="2" t="s">
        <v>567</v>
      </c>
    </row>
    <row r="227" spans="1:8" x14ac:dyDescent="0.15">
      <c r="D227" s="2" t="s">
        <v>465</v>
      </c>
      <c r="E227" s="2" t="s">
        <v>466</v>
      </c>
      <c r="F227" t="s">
        <v>832</v>
      </c>
      <c r="G227" s="20" t="s">
        <v>508</v>
      </c>
      <c r="H227" s="2" t="s">
        <v>568</v>
      </c>
    </row>
    <row r="228" spans="1:8" x14ac:dyDescent="0.15">
      <c r="D228" s="2" t="s">
        <v>454</v>
      </c>
      <c r="E228" s="2" t="s">
        <v>485</v>
      </c>
      <c r="F228" t="s">
        <v>810</v>
      </c>
      <c r="G228" s="2" t="s">
        <v>509</v>
      </c>
    </row>
    <row r="229" spans="1:8" x14ac:dyDescent="0.15">
      <c r="D229" s="2" t="s">
        <v>563</v>
      </c>
      <c r="E229" s="2" t="s">
        <v>564</v>
      </c>
      <c r="F229" t="s">
        <v>833</v>
      </c>
      <c r="G229" s="2" t="s">
        <v>510</v>
      </c>
    </row>
    <row r="230" spans="1:8" x14ac:dyDescent="0.15">
      <c r="D230" s="2" t="s">
        <v>442</v>
      </c>
      <c r="E230" s="2" t="s">
        <v>443</v>
      </c>
      <c r="F230" t="s">
        <v>834</v>
      </c>
      <c r="G230" s="2" t="s">
        <v>521</v>
      </c>
    </row>
    <row r="231" spans="1:8" x14ac:dyDescent="0.15">
      <c r="D231" s="2" t="s">
        <v>444</v>
      </c>
      <c r="E231" s="2" t="s">
        <v>445</v>
      </c>
      <c r="F231" t="s">
        <v>835</v>
      </c>
      <c r="G231" s="1" t="s">
        <v>218</v>
      </c>
    </row>
    <row r="232" spans="1:8" x14ac:dyDescent="0.15">
      <c r="D232" s="2" t="s">
        <v>446</v>
      </c>
      <c r="E232" s="2" t="s">
        <v>621</v>
      </c>
      <c r="F232" t="s">
        <v>836</v>
      </c>
    </row>
    <row r="233" spans="1:8" x14ac:dyDescent="0.15">
      <c r="D233" s="2" t="s">
        <v>622</v>
      </c>
      <c r="E233" s="2" t="s">
        <v>561</v>
      </c>
      <c r="F233" t="s">
        <v>837</v>
      </c>
    </row>
    <row r="235" spans="1:8" x14ac:dyDescent="0.15">
      <c r="A235" s="12">
        <v>2010</v>
      </c>
      <c r="B235" s="11" t="s">
        <v>600</v>
      </c>
      <c r="C235" s="9">
        <v>4</v>
      </c>
      <c r="D235" s="11" t="s">
        <v>607</v>
      </c>
      <c r="E235" s="11" t="s">
        <v>108</v>
      </c>
      <c r="F235" s="10" t="s">
        <v>747</v>
      </c>
      <c r="G235" s="11" t="s">
        <v>623</v>
      </c>
      <c r="H235" s="11" t="s">
        <v>27</v>
      </c>
    </row>
    <row r="236" spans="1:8" x14ac:dyDescent="0.15">
      <c r="A236" s="12">
        <v>21</v>
      </c>
      <c r="B236" s="11"/>
      <c r="C236" s="9"/>
      <c r="D236" s="11" t="s">
        <v>606</v>
      </c>
      <c r="E236" s="11" t="s">
        <v>75</v>
      </c>
      <c r="F236" s="10" t="s">
        <v>838</v>
      </c>
      <c r="G236" s="11" t="s">
        <v>76</v>
      </c>
      <c r="H236" s="11" t="s">
        <v>28</v>
      </c>
    </row>
    <row r="237" spans="1:8" x14ac:dyDescent="0.15">
      <c r="A237" s="11"/>
      <c r="B237" s="11"/>
      <c r="C237" s="9"/>
      <c r="D237" s="11" t="s">
        <v>454</v>
      </c>
      <c r="E237" s="11" t="s">
        <v>485</v>
      </c>
      <c r="F237" s="10" t="s">
        <v>839</v>
      </c>
      <c r="G237" s="11" t="s">
        <v>500</v>
      </c>
      <c r="H237" s="11" t="s">
        <v>29</v>
      </c>
    </row>
    <row r="238" spans="1:8" x14ac:dyDescent="0.15">
      <c r="A238" s="11"/>
      <c r="B238" s="11"/>
      <c r="C238" s="9"/>
      <c r="D238" s="11" t="s">
        <v>430</v>
      </c>
      <c r="E238" s="11" t="s">
        <v>431</v>
      </c>
      <c r="F238" s="10" t="s">
        <v>840</v>
      </c>
      <c r="G238" s="11" t="s">
        <v>499</v>
      </c>
      <c r="H238" s="11" t="s">
        <v>30</v>
      </c>
    </row>
    <row r="239" spans="1:8" x14ac:dyDescent="0.15">
      <c r="A239" s="11"/>
      <c r="B239" s="11"/>
      <c r="C239" s="9"/>
      <c r="D239" s="11"/>
      <c r="E239" s="11"/>
      <c r="F239" s="11"/>
      <c r="G239" s="12" t="s">
        <v>233</v>
      </c>
      <c r="H239" s="11" t="s">
        <v>31</v>
      </c>
    </row>
    <row r="240" spans="1:8" x14ac:dyDescent="0.15">
      <c r="A240" s="11"/>
      <c r="B240" s="11"/>
      <c r="C240" s="9"/>
      <c r="D240" s="11"/>
      <c r="E240" s="11"/>
      <c r="F240" s="11"/>
      <c r="G240" s="21" t="s">
        <v>110</v>
      </c>
      <c r="H240" s="11" t="s">
        <v>32</v>
      </c>
    </row>
    <row r="241" spans="1:8" x14ac:dyDescent="0.15">
      <c r="A241" s="11"/>
      <c r="B241" s="11"/>
      <c r="C241" s="9"/>
      <c r="D241" s="11"/>
      <c r="E241" s="11"/>
      <c r="F241" s="11"/>
      <c r="G241" s="11" t="s">
        <v>220</v>
      </c>
      <c r="H241" s="11" t="s">
        <v>33</v>
      </c>
    </row>
    <row r="242" spans="1:8" x14ac:dyDescent="0.15">
      <c r="A242" s="11"/>
      <c r="B242" s="11"/>
      <c r="C242" s="9"/>
      <c r="D242" s="11"/>
      <c r="E242" s="11"/>
      <c r="F242" s="11"/>
      <c r="G242" s="11" t="s">
        <v>500</v>
      </c>
      <c r="H242" s="11" t="s">
        <v>34</v>
      </c>
    </row>
    <row r="243" spans="1:8" x14ac:dyDescent="0.15">
      <c r="A243" s="11"/>
      <c r="B243" s="11"/>
      <c r="C243" s="9"/>
      <c r="D243" s="11"/>
      <c r="E243" s="11"/>
      <c r="F243" s="11"/>
      <c r="G243" s="11" t="s">
        <v>579</v>
      </c>
      <c r="H243" s="11"/>
    </row>
    <row r="244" spans="1:8" x14ac:dyDescent="0.15">
      <c r="A244" s="11"/>
      <c r="B244" s="11"/>
      <c r="C244" s="9"/>
      <c r="D244" s="11"/>
      <c r="E244" s="11"/>
      <c r="F244" s="11"/>
      <c r="G244" s="11" t="s">
        <v>311</v>
      </c>
      <c r="H244" s="11"/>
    </row>
    <row r="245" spans="1:8" x14ac:dyDescent="0.15">
      <c r="A245" s="11"/>
      <c r="B245" s="11"/>
      <c r="C245" s="9"/>
      <c r="D245" s="11"/>
      <c r="E245" s="11"/>
      <c r="F245" s="11"/>
      <c r="G245" s="12" t="s">
        <v>35</v>
      </c>
      <c r="H245" s="11"/>
    </row>
    <row r="247" spans="1:8" x14ac:dyDescent="0.15">
      <c r="A247" s="1">
        <v>2011</v>
      </c>
      <c r="B247" s="2" t="s">
        <v>230</v>
      </c>
      <c r="C247" s="3">
        <v>6</v>
      </c>
      <c r="D247" s="2" t="s">
        <v>607</v>
      </c>
      <c r="E247" s="2" t="s">
        <v>108</v>
      </c>
      <c r="F247" t="s">
        <v>748</v>
      </c>
      <c r="H247" s="2" t="s">
        <v>62</v>
      </c>
    </row>
    <row r="248" spans="1:8" x14ac:dyDescent="0.15">
      <c r="A248" s="1">
        <v>22</v>
      </c>
      <c r="D248" s="2" t="s">
        <v>430</v>
      </c>
      <c r="E248" s="2" t="s">
        <v>431</v>
      </c>
      <c r="F248" t="s">
        <v>840</v>
      </c>
      <c r="H248" s="2" t="s">
        <v>64</v>
      </c>
    </row>
    <row r="249" spans="1:8" x14ac:dyDescent="0.15">
      <c r="D249" s="2" t="s">
        <v>354</v>
      </c>
      <c r="E249" s="2" t="s">
        <v>168</v>
      </c>
      <c r="F249" t="s">
        <v>841</v>
      </c>
      <c r="H249" s="2" t="s">
        <v>1</v>
      </c>
    </row>
    <row r="250" spans="1:8" x14ac:dyDescent="0.15">
      <c r="D250" s="2" t="s">
        <v>170</v>
      </c>
      <c r="E250" s="2" t="s">
        <v>171</v>
      </c>
      <c r="F250" t="s">
        <v>842</v>
      </c>
      <c r="H250" s="2" t="s">
        <v>2</v>
      </c>
    </row>
    <row r="251" spans="1:8" x14ac:dyDescent="0.15">
      <c r="D251" s="2" t="s">
        <v>297</v>
      </c>
      <c r="E251" s="2" t="s">
        <v>74</v>
      </c>
      <c r="F251" t="s">
        <v>843</v>
      </c>
      <c r="H251" s="2" t="s">
        <v>3</v>
      </c>
    </row>
    <row r="252" spans="1:8" x14ac:dyDescent="0.15">
      <c r="D252" s="2" t="s">
        <v>454</v>
      </c>
      <c r="E252" s="2" t="s">
        <v>485</v>
      </c>
      <c r="F252" t="s">
        <v>844</v>
      </c>
    </row>
    <row r="253" spans="1:8" x14ac:dyDescent="0.15">
      <c r="G253" s="2" t="s">
        <v>579</v>
      </c>
      <c r="H253" s="2" t="s">
        <v>4</v>
      </c>
    </row>
    <row r="254" spans="1:8" x14ac:dyDescent="0.15">
      <c r="G254" s="1" t="s">
        <v>949</v>
      </c>
    </row>
    <row r="256" spans="1:8" x14ac:dyDescent="0.15">
      <c r="A256" s="12">
        <v>2012</v>
      </c>
      <c r="B256" s="11" t="s">
        <v>618</v>
      </c>
      <c r="C256" s="9">
        <v>5</v>
      </c>
      <c r="D256" s="11" t="s">
        <v>607</v>
      </c>
      <c r="E256" s="11" t="s">
        <v>108</v>
      </c>
      <c r="F256" s="10" t="s">
        <v>845</v>
      </c>
      <c r="G256" s="11" t="s">
        <v>613</v>
      </c>
      <c r="H256" s="11"/>
    </row>
    <row r="257" spans="1:8" x14ac:dyDescent="0.15">
      <c r="A257" s="12">
        <v>23</v>
      </c>
      <c r="B257" s="11"/>
      <c r="C257" s="12"/>
      <c r="D257" s="11" t="s">
        <v>430</v>
      </c>
      <c r="E257" s="11" t="s">
        <v>431</v>
      </c>
      <c r="F257" s="10" t="s">
        <v>846</v>
      </c>
      <c r="G257" s="11" t="s">
        <v>608</v>
      </c>
      <c r="H257" s="11"/>
    </row>
    <row r="258" spans="1:8" x14ac:dyDescent="0.15">
      <c r="A258" s="11"/>
      <c r="B258" s="11"/>
      <c r="C258" s="12"/>
      <c r="D258" s="11" t="s">
        <v>297</v>
      </c>
      <c r="E258" s="11" t="s">
        <v>74</v>
      </c>
      <c r="F258" s="10" t="s">
        <v>847</v>
      </c>
      <c r="G258" s="11" t="s">
        <v>63</v>
      </c>
      <c r="H258" s="11"/>
    </row>
    <row r="259" spans="1:8" x14ac:dyDescent="0.15">
      <c r="A259" s="11"/>
      <c r="B259" s="11"/>
      <c r="C259" s="12"/>
      <c r="D259" s="11" t="s">
        <v>619</v>
      </c>
      <c r="E259" s="11" t="s">
        <v>73</v>
      </c>
      <c r="F259" s="10" t="s">
        <v>758</v>
      </c>
      <c r="G259" s="12" t="s">
        <v>575</v>
      </c>
      <c r="H259" s="11" t="s">
        <v>26</v>
      </c>
    </row>
    <row r="260" spans="1:8" x14ac:dyDescent="0.15">
      <c r="A260" s="11"/>
      <c r="B260" s="11"/>
      <c r="C260" s="12"/>
      <c r="D260" s="11" t="s">
        <v>606</v>
      </c>
      <c r="E260" s="11" t="s">
        <v>75</v>
      </c>
      <c r="F260" s="10" t="s">
        <v>848</v>
      </c>
      <c r="G260" s="11" t="s">
        <v>173</v>
      </c>
      <c r="H260" s="11"/>
    </row>
    <row r="261" spans="1:8" x14ac:dyDescent="0.15">
      <c r="A261" s="11"/>
      <c r="B261" s="11"/>
      <c r="C261" s="12"/>
      <c r="D261" s="11"/>
      <c r="E261" s="11"/>
      <c r="F261" s="11"/>
      <c r="G261" s="11" t="s">
        <v>87</v>
      </c>
      <c r="H261" s="11"/>
    </row>
    <row r="262" spans="1:8" x14ac:dyDescent="0.15">
      <c r="A262" s="11"/>
      <c r="B262" s="11"/>
      <c r="C262" s="12"/>
      <c r="D262" s="11"/>
      <c r="E262" s="11"/>
      <c r="F262" s="11"/>
      <c r="G262" s="11" t="s">
        <v>614</v>
      </c>
      <c r="H262" s="11"/>
    </row>
    <row r="263" spans="1:8" x14ac:dyDescent="0.15">
      <c r="A263" s="11"/>
      <c r="B263" s="11"/>
      <c r="C263" s="12"/>
      <c r="D263" s="11"/>
      <c r="E263" s="11"/>
      <c r="F263" s="11"/>
      <c r="G263" s="11" t="s">
        <v>311</v>
      </c>
      <c r="H263" s="11"/>
    </row>
    <row r="264" spans="1:8" x14ac:dyDescent="0.15">
      <c r="A264" s="11"/>
      <c r="B264" s="11"/>
      <c r="C264" s="12"/>
      <c r="D264" s="11"/>
      <c r="E264" s="11"/>
      <c r="F264" s="11"/>
      <c r="G264" s="12" t="s">
        <v>955</v>
      </c>
      <c r="H264" s="11"/>
    </row>
    <row r="266" spans="1:8" x14ac:dyDescent="0.15">
      <c r="A266" s="1">
        <v>2013</v>
      </c>
      <c r="B266" s="20" t="s">
        <v>7</v>
      </c>
      <c r="C266" s="3">
        <v>5</v>
      </c>
      <c r="D266" s="2" t="s">
        <v>151</v>
      </c>
      <c r="E266" s="2" t="s">
        <v>8</v>
      </c>
      <c r="F266" t="s">
        <v>749</v>
      </c>
      <c r="G266" s="2" t="s">
        <v>17</v>
      </c>
      <c r="H266" s="2" t="s">
        <v>0</v>
      </c>
    </row>
    <row r="267" spans="1:8" x14ac:dyDescent="0.15">
      <c r="A267" s="1">
        <v>24</v>
      </c>
      <c r="D267" s="2" t="s">
        <v>13</v>
      </c>
      <c r="E267" s="2" t="s">
        <v>9</v>
      </c>
      <c r="F267" t="s">
        <v>846</v>
      </c>
      <c r="G267" s="2" t="s">
        <v>18</v>
      </c>
    </row>
    <row r="268" spans="1:8" x14ac:dyDescent="0.15">
      <c r="C268" s="60"/>
      <c r="D268" s="2" t="s">
        <v>14</v>
      </c>
      <c r="E268" s="2" t="s">
        <v>10</v>
      </c>
      <c r="F268" t="s">
        <v>843</v>
      </c>
      <c r="G268" s="2" t="s">
        <v>19</v>
      </c>
    </row>
    <row r="269" spans="1:8" x14ac:dyDescent="0.15">
      <c r="D269" s="2" t="s">
        <v>15</v>
      </c>
      <c r="E269" s="2" t="s">
        <v>11</v>
      </c>
      <c r="F269" t="s">
        <v>805</v>
      </c>
      <c r="G269" s="1" t="s">
        <v>20</v>
      </c>
    </row>
    <row r="270" spans="1:8" x14ac:dyDescent="0.15">
      <c r="D270" s="2" t="s">
        <v>16</v>
      </c>
      <c r="E270" s="2" t="s">
        <v>12</v>
      </c>
      <c r="F270" t="s">
        <v>849</v>
      </c>
      <c r="G270" s="2" t="s">
        <v>21</v>
      </c>
    </row>
    <row r="271" spans="1:8" x14ac:dyDescent="0.15">
      <c r="G271" s="2" t="s">
        <v>22</v>
      </c>
    </row>
    <row r="272" spans="1:8" x14ac:dyDescent="0.15">
      <c r="G272" s="2" t="s">
        <v>23</v>
      </c>
    </row>
    <row r="273" spans="1:8" x14ac:dyDescent="0.15">
      <c r="G273" s="2" t="s">
        <v>24</v>
      </c>
    </row>
    <row r="274" spans="1:8" x14ac:dyDescent="0.15">
      <c r="G274" s="2" t="s">
        <v>25</v>
      </c>
    </row>
    <row r="275" spans="1:8" x14ac:dyDescent="0.15">
      <c r="G275" s="1" t="s">
        <v>949</v>
      </c>
    </row>
    <row r="277" spans="1:8" x14ac:dyDescent="0.15">
      <c r="A277" s="12">
        <v>2014</v>
      </c>
      <c r="B277" s="11" t="s">
        <v>643</v>
      </c>
      <c r="C277" s="9">
        <v>5</v>
      </c>
      <c r="D277" s="11" t="s">
        <v>430</v>
      </c>
      <c r="E277" s="11" t="s">
        <v>642</v>
      </c>
      <c r="F277" s="10" t="s">
        <v>751</v>
      </c>
      <c r="G277" s="11" t="s">
        <v>613</v>
      </c>
      <c r="H277" s="11" t="s">
        <v>646</v>
      </c>
    </row>
    <row r="278" spans="1:8" x14ac:dyDescent="0.15">
      <c r="A278" s="12">
        <v>25</v>
      </c>
      <c r="B278" s="11"/>
      <c r="C278" s="12"/>
      <c r="D278" s="11" t="s">
        <v>607</v>
      </c>
      <c r="E278" s="11" t="s">
        <v>641</v>
      </c>
      <c r="F278" s="10" t="s">
        <v>750</v>
      </c>
      <c r="G278" s="11" t="s">
        <v>644</v>
      </c>
      <c r="H278" s="11" t="s">
        <v>647</v>
      </c>
    </row>
    <row r="279" spans="1:8" x14ac:dyDescent="0.15">
      <c r="A279" s="11"/>
      <c r="B279" s="11"/>
      <c r="C279" s="12"/>
      <c r="D279" s="11" t="s">
        <v>297</v>
      </c>
      <c r="E279" s="11" t="s">
        <v>74</v>
      </c>
      <c r="F279" s="10" t="s">
        <v>843</v>
      </c>
      <c r="G279" s="11" t="s">
        <v>608</v>
      </c>
      <c r="H279" s="11" t="s">
        <v>654</v>
      </c>
    </row>
    <row r="280" spans="1:8" x14ac:dyDescent="0.15">
      <c r="A280" s="11"/>
      <c r="B280" s="11"/>
      <c r="C280" s="12"/>
      <c r="D280" s="11" t="s">
        <v>619</v>
      </c>
      <c r="E280" s="11" t="s">
        <v>73</v>
      </c>
      <c r="F280" s="10" t="s">
        <v>850</v>
      </c>
      <c r="G280" s="11" t="s">
        <v>645</v>
      </c>
      <c r="H280" s="11"/>
    </row>
    <row r="281" spans="1:8" x14ac:dyDescent="0.15">
      <c r="A281" s="11"/>
      <c r="B281" s="11"/>
      <c r="C281" s="12"/>
      <c r="D281" s="11" t="s">
        <v>606</v>
      </c>
      <c r="E281" s="11" t="s">
        <v>75</v>
      </c>
      <c r="F281" s="10" t="s">
        <v>851</v>
      </c>
      <c r="G281" s="12" t="s">
        <v>575</v>
      </c>
      <c r="H281" s="11"/>
    </row>
    <row r="282" spans="1:8" x14ac:dyDescent="0.15">
      <c r="A282" s="11"/>
      <c r="B282" s="11"/>
      <c r="C282" s="12"/>
      <c r="D282" s="11" t="s">
        <v>170</v>
      </c>
      <c r="E282" s="11" t="s">
        <v>171</v>
      </c>
      <c r="F282" s="10" t="s">
        <v>852</v>
      </c>
      <c r="G282" s="11" t="s">
        <v>451</v>
      </c>
      <c r="H282" s="11"/>
    </row>
    <row r="283" spans="1:8" x14ac:dyDescent="0.15">
      <c r="A283" s="11"/>
      <c r="B283" s="11"/>
      <c r="C283" s="12"/>
      <c r="D283" s="11"/>
      <c r="E283" s="11"/>
      <c r="F283" s="11"/>
      <c r="G283" s="11" t="s">
        <v>87</v>
      </c>
      <c r="H283" s="11"/>
    </row>
    <row r="284" spans="1:8" x14ac:dyDescent="0.15">
      <c r="A284" s="11"/>
      <c r="B284" s="11"/>
      <c r="C284" s="12"/>
      <c r="D284" s="11"/>
      <c r="E284" s="11"/>
      <c r="F284" s="11"/>
      <c r="G284" s="11" t="s">
        <v>144</v>
      </c>
      <c r="H284" s="11"/>
    </row>
    <row r="285" spans="1:8" x14ac:dyDescent="0.15">
      <c r="A285" s="11"/>
      <c r="B285" s="11"/>
      <c r="C285" s="12"/>
      <c r="D285" s="11"/>
      <c r="E285" s="11"/>
      <c r="F285" s="11"/>
      <c r="G285" s="11" t="s">
        <v>614</v>
      </c>
      <c r="H285" s="11"/>
    </row>
    <row r="286" spans="1:8" x14ac:dyDescent="0.15">
      <c r="A286" s="11"/>
      <c r="B286" s="11"/>
      <c r="C286" s="12"/>
      <c r="D286" s="11"/>
      <c r="E286" s="11"/>
      <c r="F286" s="11"/>
      <c r="G286" s="11" t="s">
        <v>579</v>
      </c>
      <c r="H286" s="11"/>
    </row>
    <row r="287" spans="1:8" x14ac:dyDescent="0.15">
      <c r="A287" s="11"/>
      <c r="B287" s="11"/>
      <c r="C287" s="12"/>
      <c r="D287" s="11"/>
      <c r="E287" s="11"/>
      <c r="F287" s="11"/>
      <c r="G287" s="11" t="s">
        <v>311</v>
      </c>
      <c r="H287" s="11"/>
    </row>
    <row r="288" spans="1:8" x14ac:dyDescent="0.15">
      <c r="A288" s="11"/>
      <c r="B288" s="11"/>
      <c r="C288" s="12"/>
      <c r="D288" s="11"/>
      <c r="E288" s="11"/>
      <c r="F288" s="11"/>
      <c r="G288" s="12" t="s">
        <v>949</v>
      </c>
      <c r="H288" s="11"/>
    </row>
    <row r="290" spans="1:8" x14ac:dyDescent="0.15">
      <c r="A290" s="1">
        <v>2015</v>
      </c>
      <c r="B290" t="s">
        <v>519</v>
      </c>
      <c r="C290" s="3">
        <v>1</v>
      </c>
      <c r="D290" t="s">
        <v>606</v>
      </c>
      <c r="E290" t="s">
        <v>75</v>
      </c>
      <c r="F290" t="s">
        <v>853</v>
      </c>
      <c r="G290" t="s">
        <v>648</v>
      </c>
      <c r="H290" t="s">
        <v>650</v>
      </c>
    </row>
    <row r="291" spans="1:8" x14ac:dyDescent="0.15">
      <c r="A291" s="1">
        <v>26</v>
      </c>
      <c r="G291" t="s">
        <v>644</v>
      </c>
    </row>
    <row r="292" spans="1:8" x14ac:dyDescent="0.15">
      <c r="G292" t="s">
        <v>649</v>
      </c>
    </row>
    <row r="293" spans="1:8" x14ac:dyDescent="0.15">
      <c r="G293" s="1" t="s">
        <v>620</v>
      </c>
    </row>
    <row r="294" spans="1:8" x14ac:dyDescent="0.15">
      <c r="G294" t="s">
        <v>173</v>
      </c>
    </row>
    <row r="295" spans="1:8" x14ac:dyDescent="0.15">
      <c r="G295" t="s">
        <v>648</v>
      </c>
    </row>
    <row r="297" spans="1:8" x14ac:dyDescent="0.15">
      <c r="A297" s="51">
        <v>2016</v>
      </c>
      <c r="B297" s="52" t="s">
        <v>230</v>
      </c>
      <c r="C297" s="58">
        <v>2</v>
      </c>
      <c r="D297" s="52" t="s">
        <v>606</v>
      </c>
      <c r="E297" s="52" t="s">
        <v>75</v>
      </c>
      <c r="F297" s="52" t="s">
        <v>854</v>
      </c>
      <c r="G297" s="52" t="s">
        <v>173</v>
      </c>
      <c r="H297" s="52" t="s">
        <v>652</v>
      </c>
    </row>
    <row r="298" spans="1:8" x14ac:dyDescent="0.15">
      <c r="A298" s="51">
        <v>27</v>
      </c>
      <c r="B298" s="53"/>
      <c r="C298" s="58"/>
      <c r="D298" s="52" t="s">
        <v>607</v>
      </c>
      <c r="E298" s="52" t="s">
        <v>651</v>
      </c>
      <c r="F298" s="52" t="s">
        <v>855</v>
      </c>
      <c r="G298" s="52" t="s">
        <v>612</v>
      </c>
      <c r="H298" s="53"/>
    </row>
    <row r="299" spans="1:8" x14ac:dyDescent="0.15">
      <c r="A299" s="51"/>
      <c r="B299" s="53"/>
      <c r="C299" s="58"/>
      <c r="D299" s="52"/>
      <c r="E299" s="52"/>
      <c r="F299" s="52"/>
      <c r="G299" s="52" t="s">
        <v>718</v>
      </c>
      <c r="H299" s="53"/>
    </row>
    <row r="300" spans="1:8" x14ac:dyDescent="0.15">
      <c r="A300" s="53"/>
      <c r="B300" s="53"/>
      <c r="C300" s="58"/>
      <c r="D300" s="53"/>
      <c r="E300" s="53"/>
      <c r="F300" s="53"/>
      <c r="G300" s="51" t="s">
        <v>957</v>
      </c>
      <c r="H300" s="53"/>
    </row>
    <row r="302" spans="1:8" x14ac:dyDescent="0.15">
      <c r="A302" s="1">
        <v>2017</v>
      </c>
      <c r="B302" t="s">
        <v>716</v>
      </c>
      <c r="C302" s="3">
        <v>4</v>
      </c>
      <c r="D302" s="2" t="s">
        <v>606</v>
      </c>
      <c r="E302" s="2" t="s">
        <v>75</v>
      </c>
      <c r="F302" t="s">
        <v>853</v>
      </c>
      <c r="G302" t="s">
        <v>220</v>
      </c>
    </row>
    <row r="303" spans="1:8" x14ac:dyDescent="0.15">
      <c r="A303" s="1">
        <v>28</v>
      </c>
      <c r="C303" s="1"/>
      <c r="D303" s="2" t="s">
        <v>607</v>
      </c>
      <c r="E303" s="2" t="s">
        <v>651</v>
      </c>
      <c r="F303" t="s">
        <v>453</v>
      </c>
      <c r="G303" s="1" t="s">
        <v>233</v>
      </c>
    </row>
    <row r="304" spans="1:8" x14ac:dyDescent="0.15">
      <c r="C304" s="1"/>
      <c r="D304" t="s">
        <v>355</v>
      </c>
      <c r="E304" t="s">
        <v>424</v>
      </c>
      <c r="F304" t="s">
        <v>805</v>
      </c>
      <c r="G304" t="s">
        <v>719</v>
      </c>
    </row>
    <row r="305" spans="1:8" x14ac:dyDescent="0.15">
      <c r="C305" s="1"/>
      <c r="D305" t="s">
        <v>297</v>
      </c>
      <c r="E305" t="s">
        <v>74</v>
      </c>
      <c r="F305" t="s">
        <v>847</v>
      </c>
      <c r="G305" t="s">
        <v>720</v>
      </c>
    </row>
    <row r="306" spans="1:8" x14ac:dyDescent="0.15">
      <c r="C306" s="1"/>
      <c r="D306"/>
      <c r="E306"/>
      <c r="F306"/>
      <c r="G306" s="1" t="s">
        <v>953</v>
      </c>
    </row>
    <row r="308" spans="1:8" x14ac:dyDescent="0.15">
      <c r="A308" s="51">
        <v>2018</v>
      </c>
      <c r="B308" s="52" t="s">
        <v>618</v>
      </c>
      <c r="C308" s="58">
        <v>4</v>
      </c>
      <c r="D308" s="52" t="s">
        <v>606</v>
      </c>
      <c r="E308" s="52" t="s">
        <v>75</v>
      </c>
      <c r="F308" s="52" t="s">
        <v>856</v>
      </c>
      <c r="G308" s="52" t="s">
        <v>520</v>
      </c>
      <c r="H308" s="53"/>
    </row>
    <row r="309" spans="1:8" x14ac:dyDescent="0.15">
      <c r="A309" s="51">
        <v>29</v>
      </c>
      <c r="B309" s="53"/>
      <c r="C309" s="58"/>
      <c r="D309" s="52" t="s">
        <v>607</v>
      </c>
      <c r="E309" s="52" t="s">
        <v>651</v>
      </c>
      <c r="F309" s="52" t="s">
        <v>857</v>
      </c>
      <c r="G309" s="51" t="s">
        <v>721</v>
      </c>
      <c r="H309" s="53"/>
    </row>
    <row r="310" spans="1:8" x14ac:dyDescent="0.15">
      <c r="A310" s="53"/>
      <c r="B310" s="53"/>
      <c r="C310" s="58"/>
      <c r="D310" s="52" t="s">
        <v>170</v>
      </c>
      <c r="E310" s="52" t="s">
        <v>171</v>
      </c>
      <c r="F310" s="52" t="s">
        <v>858</v>
      </c>
      <c r="G310" s="52" t="s">
        <v>722</v>
      </c>
      <c r="H310" s="53"/>
    </row>
    <row r="311" spans="1:8" x14ac:dyDescent="0.15">
      <c r="A311" s="53"/>
      <c r="B311" s="53"/>
      <c r="C311" s="58"/>
      <c r="D311" s="52" t="s">
        <v>297</v>
      </c>
      <c r="E311" s="52" t="s">
        <v>74</v>
      </c>
      <c r="F311" s="52" t="s">
        <v>843</v>
      </c>
      <c r="G311" s="51" t="s">
        <v>952</v>
      </c>
      <c r="H311" s="53"/>
    </row>
    <row r="313" spans="1:8" x14ac:dyDescent="0.15">
      <c r="A313" s="1">
        <v>2019</v>
      </c>
      <c r="B313" t="s">
        <v>402</v>
      </c>
      <c r="C313" s="3">
        <v>6</v>
      </c>
      <c r="D313" t="s">
        <v>606</v>
      </c>
      <c r="E313" t="s">
        <v>75</v>
      </c>
      <c r="F313" t="s">
        <v>853</v>
      </c>
      <c r="G313" t="s">
        <v>723</v>
      </c>
      <c r="H313" t="s">
        <v>695</v>
      </c>
    </row>
    <row r="314" spans="1:8" x14ac:dyDescent="0.15">
      <c r="A314" s="1">
        <v>30</v>
      </c>
      <c r="D314" t="s">
        <v>607</v>
      </c>
      <c r="E314" t="s">
        <v>651</v>
      </c>
      <c r="F314" t="s">
        <v>859</v>
      </c>
      <c r="G314" s="1" t="s">
        <v>575</v>
      </c>
      <c r="H314" t="s">
        <v>696</v>
      </c>
    </row>
    <row r="315" spans="1:8" x14ac:dyDescent="0.15">
      <c r="D315" t="s">
        <v>170</v>
      </c>
      <c r="E315" t="s">
        <v>171</v>
      </c>
      <c r="F315" t="s">
        <v>860</v>
      </c>
      <c r="G315" t="s">
        <v>173</v>
      </c>
    </row>
    <row r="316" spans="1:8" x14ac:dyDescent="0.15">
      <c r="D316" t="s">
        <v>297</v>
      </c>
      <c r="E316" t="s">
        <v>74</v>
      </c>
      <c r="F316" t="s">
        <v>843</v>
      </c>
      <c r="G316" t="s">
        <v>724</v>
      </c>
    </row>
    <row r="317" spans="1:8" x14ac:dyDescent="0.15">
      <c r="D317" t="s">
        <v>430</v>
      </c>
      <c r="E317" t="s">
        <v>431</v>
      </c>
      <c r="F317" t="s">
        <v>861</v>
      </c>
    </row>
    <row r="318" spans="1:8" x14ac:dyDescent="0.15">
      <c r="D318" t="s">
        <v>619</v>
      </c>
      <c r="E318" t="s">
        <v>73</v>
      </c>
      <c r="F318" t="s">
        <v>758</v>
      </c>
      <c r="G318" s="1" t="s">
        <v>950</v>
      </c>
    </row>
    <row r="320" spans="1:8" x14ac:dyDescent="0.15">
      <c r="A320" s="51">
        <v>2020</v>
      </c>
      <c r="B320" s="52" t="s">
        <v>519</v>
      </c>
      <c r="C320" s="58">
        <v>6</v>
      </c>
      <c r="D320" s="52" t="s">
        <v>606</v>
      </c>
      <c r="E320" s="52" t="s">
        <v>75</v>
      </c>
      <c r="F320" s="52" t="s">
        <v>853</v>
      </c>
      <c r="G320" s="52" t="s">
        <v>725</v>
      </c>
      <c r="H320" s="53"/>
    </row>
    <row r="321" spans="1:8" x14ac:dyDescent="0.15">
      <c r="A321" s="51">
        <v>31</v>
      </c>
      <c r="B321" s="53"/>
      <c r="C321" s="58"/>
      <c r="D321" s="52" t="s">
        <v>607</v>
      </c>
      <c r="E321" s="52" t="s">
        <v>108</v>
      </c>
      <c r="F321" s="52" t="s">
        <v>189</v>
      </c>
      <c r="G321" s="51" t="s">
        <v>726</v>
      </c>
      <c r="H321" s="53"/>
    </row>
    <row r="322" spans="1:8" x14ac:dyDescent="0.15">
      <c r="A322" s="53"/>
      <c r="B322" s="53"/>
      <c r="C322" s="58"/>
      <c r="D322" s="52" t="s">
        <v>170</v>
      </c>
      <c r="E322" s="52" t="s">
        <v>171</v>
      </c>
      <c r="F322" s="52" t="s">
        <v>862</v>
      </c>
      <c r="G322" s="52" t="s">
        <v>173</v>
      </c>
      <c r="H322" s="53"/>
    </row>
    <row r="323" spans="1:8" x14ac:dyDescent="0.15">
      <c r="A323" s="53"/>
      <c r="B323" s="53"/>
      <c r="C323" s="58"/>
      <c r="D323" s="52" t="s">
        <v>297</v>
      </c>
      <c r="E323" s="52" t="s">
        <v>74</v>
      </c>
      <c r="F323" s="52" t="s">
        <v>843</v>
      </c>
      <c r="G323" s="52" t="s">
        <v>724</v>
      </c>
      <c r="H323" s="53"/>
    </row>
    <row r="324" spans="1:8" x14ac:dyDescent="0.15">
      <c r="A324" s="53"/>
      <c r="B324" s="53"/>
      <c r="C324" s="58"/>
      <c r="D324" s="52" t="s">
        <v>430</v>
      </c>
      <c r="E324" s="52" t="s">
        <v>431</v>
      </c>
      <c r="F324" s="52" t="s">
        <v>863</v>
      </c>
      <c r="G324" s="53"/>
      <c r="H324" s="53"/>
    </row>
    <row r="325" spans="1:8" x14ac:dyDescent="0.15">
      <c r="A325" s="53"/>
      <c r="B325" s="53"/>
      <c r="C325" s="58"/>
      <c r="D325" s="52" t="s">
        <v>465</v>
      </c>
      <c r="E325" s="52" t="s">
        <v>466</v>
      </c>
      <c r="F325" s="52" t="s">
        <v>864</v>
      </c>
      <c r="G325" s="51" t="s">
        <v>951</v>
      </c>
      <c r="H325" s="53"/>
    </row>
    <row r="327" spans="1:8" x14ac:dyDescent="0.15">
      <c r="A327" s="1">
        <v>2021</v>
      </c>
      <c r="B327" t="s">
        <v>519</v>
      </c>
      <c r="C327" s="3">
        <v>4</v>
      </c>
      <c r="D327" t="s">
        <v>606</v>
      </c>
      <c r="E327" t="s">
        <v>75</v>
      </c>
      <c r="F327" t="s">
        <v>865</v>
      </c>
      <c r="G327" t="s">
        <v>173</v>
      </c>
    </row>
    <row r="328" spans="1:8" x14ac:dyDescent="0.15">
      <c r="A328" s="1">
        <v>32</v>
      </c>
      <c r="D328" t="s">
        <v>607</v>
      </c>
      <c r="E328" t="s">
        <v>108</v>
      </c>
      <c r="F328" t="s">
        <v>866</v>
      </c>
      <c r="G328" s="1" t="s">
        <v>177</v>
      </c>
    </row>
    <row r="329" spans="1:8" x14ac:dyDescent="0.15">
      <c r="D329" t="s">
        <v>297</v>
      </c>
      <c r="E329" t="s">
        <v>74</v>
      </c>
      <c r="F329" t="s">
        <v>843</v>
      </c>
      <c r="G329" t="s">
        <v>310</v>
      </c>
    </row>
    <row r="330" spans="1:8" x14ac:dyDescent="0.15">
      <c r="D330" t="s">
        <v>355</v>
      </c>
      <c r="E330" t="s">
        <v>424</v>
      </c>
      <c r="F330" t="s">
        <v>805</v>
      </c>
      <c r="G330" t="s">
        <v>727</v>
      </c>
      <c r="H330" t="s">
        <v>728</v>
      </c>
    </row>
    <row r="331" spans="1:8" x14ac:dyDescent="0.15">
      <c r="D331"/>
      <c r="E331"/>
      <c r="F331"/>
      <c r="G331" s="1" t="s">
        <v>35</v>
      </c>
      <c r="H331"/>
    </row>
    <row r="332" spans="1:8" x14ac:dyDescent="0.15">
      <c r="D332"/>
      <c r="E332"/>
      <c r="F332"/>
    </row>
    <row r="333" spans="1:8" x14ac:dyDescent="0.15">
      <c r="A333" s="51">
        <v>2022</v>
      </c>
      <c r="B333" s="52" t="s">
        <v>891</v>
      </c>
      <c r="C333" s="58">
        <v>6</v>
      </c>
      <c r="D333" s="52" t="s">
        <v>606</v>
      </c>
      <c r="E333" s="52" t="s">
        <v>75</v>
      </c>
      <c r="F333" s="52" t="s">
        <v>894</v>
      </c>
      <c r="G333" s="52" t="s">
        <v>87</v>
      </c>
      <c r="H333" s="53"/>
    </row>
    <row r="334" spans="1:8" x14ac:dyDescent="0.15">
      <c r="A334" s="51">
        <v>33</v>
      </c>
      <c r="B334" s="53"/>
      <c r="C334" s="58"/>
      <c r="D334" s="52" t="s">
        <v>607</v>
      </c>
      <c r="E334" s="52" t="s">
        <v>108</v>
      </c>
      <c r="F334" s="52" t="s">
        <v>189</v>
      </c>
      <c r="G334" s="52" t="s">
        <v>220</v>
      </c>
      <c r="H334" s="53"/>
    </row>
    <row r="335" spans="1:8" x14ac:dyDescent="0.15">
      <c r="A335" s="53"/>
      <c r="B335" s="53"/>
      <c r="C335" s="58"/>
      <c r="D335" s="52" t="s">
        <v>430</v>
      </c>
      <c r="E335" s="52" t="s">
        <v>431</v>
      </c>
      <c r="F335" s="52" t="s">
        <v>895</v>
      </c>
      <c r="G335" s="51" t="s">
        <v>898</v>
      </c>
      <c r="H335" s="53"/>
    </row>
    <row r="336" spans="1:8" x14ac:dyDescent="0.15">
      <c r="A336" s="53"/>
      <c r="B336" s="53"/>
      <c r="C336" s="58"/>
      <c r="D336" s="52" t="s">
        <v>297</v>
      </c>
      <c r="E336" s="52" t="s">
        <v>74</v>
      </c>
      <c r="F336" s="52" t="s">
        <v>843</v>
      </c>
      <c r="G336" s="52" t="s">
        <v>548</v>
      </c>
      <c r="H336" s="53"/>
    </row>
    <row r="337" spans="1:8" x14ac:dyDescent="0.15">
      <c r="A337" s="53"/>
      <c r="B337" s="53"/>
      <c r="C337" s="58"/>
      <c r="D337" s="52" t="s">
        <v>170</v>
      </c>
      <c r="E337" s="52" t="s">
        <v>171</v>
      </c>
      <c r="F337" s="52" t="s">
        <v>896</v>
      </c>
      <c r="G337" s="52" t="s">
        <v>724</v>
      </c>
      <c r="H337" s="53"/>
    </row>
    <row r="338" spans="1:8" x14ac:dyDescent="0.15">
      <c r="A338" s="53"/>
      <c r="B338" s="53"/>
      <c r="C338" s="58"/>
      <c r="D338" s="52" t="s">
        <v>619</v>
      </c>
      <c r="E338" s="52" t="s">
        <v>73</v>
      </c>
      <c r="F338" s="52" t="s">
        <v>897</v>
      </c>
      <c r="G338" s="51" t="s">
        <v>949</v>
      </c>
      <c r="H338" s="53"/>
    </row>
    <row r="340" spans="1:8" x14ac:dyDescent="0.15">
      <c r="A340" s="1">
        <v>2023</v>
      </c>
      <c r="B340" t="s">
        <v>912</v>
      </c>
      <c r="C340" s="3">
        <v>3</v>
      </c>
      <c r="D340" t="s">
        <v>606</v>
      </c>
      <c r="E340" t="s">
        <v>75</v>
      </c>
      <c r="G340" t="s">
        <v>608</v>
      </c>
    </row>
    <row r="341" spans="1:8" x14ac:dyDescent="0.15">
      <c r="A341" s="1">
        <v>34</v>
      </c>
      <c r="D341" t="s">
        <v>607</v>
      </c>
      <c r="E341" t="s">
        <v>108</v>
      </c>
      <c r="F341" t="s">
        <v>913</v>
      </c>
      <c r="G341" t="s">
        <v>520</v>
      </c>
    </row>
    <row r="342" spans="1:8" x14ac:dyDescent="0.15">
      <c r="D342" t="s">
        <v>430</v>
      </c>
      <c r="E342" t="s">
        <v>431</v>
      </c>
      <c r="F342" t="s">
        <v>914</v>
      </c>
      <c r="G342" s="1" t="s">
        <v>726</v>
      </c>
    </row>
    <row r="343" spans="1:8" x14ac:dyDescent="0.15">
      <c r="B343" s="1"/>
      <c r="D343"/>
      <c r="E343"/>
      <c r="F343"/>
      <c r="G343" t="s">
        <v>928</v>
      </c>
    </row>
    <row r="344" spans="1:8" x14ac:dyDescent="0.15">
      <c r="G344" t="s">
        <v>520</v>
      </c>
    </row>
    <row r="345" spans="1:8" x14ac:dyDescent="0.15">
      <c r="G345" t="s">
        <v>608</v>
      </c>
    </row>
    <row r="346" spans="1:8" x14ac:dyDescent="0.15">
      <c r="G346" s="1" t="s">
        <v>915</v>
      </c>
    </row>
    <row r="348" spans="1:8" x14ac:dyDescent="0.15">
      <c r="A348" s="51">
        <v>2024</v>
      </c>
      <c r="B348" s="52" t="s">
        <v>943</v>
      </c>
      <c r="C348" s="58">
        <v>4</v>
      </c>
      <c r="D348" s="52" t="s">
        <v>606</v>
      </c>
      <c r="E348" s="52" t="s">
        <v>75</v>
      </c>
      <c r="F348" s="52" t="s">
        <v>853</v>
      </c>
      <c r="G348" s="52" t="s">
        <v>518</v>
      </c>
      <c r="H348" s="53"/>
    </row>
    <row r="349" spans="1:8" x14ac:dyDescent="0.15">
      <c r="A349" s="51">
        <v>35</v>
      </c>
      <c r="B349" s="53"/>
      <c r="C349" s="58"/>
      <c r="D349" s="52" t="s">
        <v>607</v>
      </c>
      <c r="E349" s="52" t="s">
        <v>108</v>
      </c>
      <c r="F349" s="52" t="s">
        <v>945</v>
      </c>
      <c r="G349" s="51" t="s">
        <v>548</v>
      </c>
      <c r="H349" s="53"/>
    </row>
    <row r="350" spans="1:8" x14ac:dyDescent="0.15">
      <c r="A350" s="53"/>
      <c r="B350" s="53"/>
      <c r="C350" s="58"/>
      <c r="D350" s="52" t="s">
        <v>430</v>
      </c>
      <c r="E350" s="52" t="s">
        <v>431</v>
      </c>
      <c r="F350" s="52" t="s">
        <v>944</v>
      </c>
      <c r="G350" s="52" t="s">
        <v>947</v>
      </c>
      <c r="H350" s="53"/>
    </row>
    <row r="351" spans="1:8" x14ac:dyDescent="0.15">
      <c r="A351" s="53"/>
      <c r="B351" s="53"/>
      <c r="C351" s="58"/>
      <c r="D351" s="52" t="s">
        <v>297</v>
      </c>
      <c r="E351" s="52" t="s">
        <v>74</v>
      </c>
      <c r="F351" s="52" t="s">
        <v>946</v>
      </c>
      <c r="G351" s="52" t="s">
        <v>724</v>
      </c>
      <c r="H351" s="53"/>
    </row>
    <row r="352" spans="1:8" x14ac:dyDescent="0.15">
      <c r="A352" s="53"/>
      <c r="B352" s="53"/>
      <c r="C352" s="58"/>
      <c r="D352" s="53"/>
      <c r="E352" s="53"/>
      <c r="F352" s="53"/>
      <c r="G352" s="52" t="s">
        <v>144</v>
      </c>
      <c r="H352" s="53"/>
    </row>
    <row r="353" spans="1:8" x14ac:dyDescent="0.15">
      <c r="A353" s="53"/>
      <c r="B353" s="53"/>
      <c r="C353" s="58"/>
      <c r="D353" s="53"/>
      <c r="E353" s="53"/>
      <c r="F353" s="53"/>
      <c r="G353" s="51" t="s">
        <v>948</v>
      </c>
      <c r="H353" s="53"/>
    </row>
  </sheetData>
  <sortState xmlns:xlrd2="http://schemas.microsoft.com/office/spreadsheetml/2017/richdata2" ref="J40:K51">
    <sortCondition descending="1" ref="K40:K51"/>
  </sortState>
  <phoneticPr fontId="0" type="noConversion"/>
  <pageMargins left="0.23" right="0.18" top="0.81" bottom="0.52" header="0.5" footer="0.32"/>
  <pageSetup paperSize="9" scale="80" orientation="landscape" verticalDpi="300"/>
  <headerFooter alignWithMargins="0">
    <oddHeader>&amp;C&amp;"Arial,Bold"&amp;14Krogsvängens Historia</oddHeader>
    <oddFooter>&amp;C&amp;D</oddFooter>
  </headerFooter>
  <rowBreaks count="4" manualBreakCount="4">
    <brk id="44" max="16383" man="1"/>
    <brk id="91" max="16383" man="1"/>
    <brk id="137" max="16383" man="1"/>
    <brk id="17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1"/>
  <sheetViews>
    <sheetView topLeftCell="A32" zoomScaleNormal="100" workbookViewId="0">
      <selection activeCell="G176" sqref="G176"/>
    </sheetView>
  </sheetViews>
  <sheetFormatPr baseColWidth="10" defaultColWidth="8.83203125" defaultRowHeight="13" x14ac:dyDescent="0.15"/>
  <cols>
    <col min="1" max="1" width="9.1640625" style="4" customWidth="1"/>
    <col min="2" max="2" width="9.5" customWidth="1"/>
    <col min="3" max="3" width="6.6640625" style="3" customWidth="1"/>
    <col min="4" max="4" width="20.5" bestFit="1" customWidth="1"/>
    <col min="5" max="5" width="20.5" customWidth="1"/>
    <col min="6" max="6" width="20.1640625" bestFit="1" customWidth="1"/>
    <col min="7" max="7" width="88.5" customWidth="1"/>
    <col min="8" max="8" width="11.83203125" style="2" customWidth="1"/>
    <col min="9" max="9" width="22.6640625" customWidth="1"/>
    <col min="10" max="10" width="14.6640625" bestFit="1" customWidth="1"/>
    <col min="11" max="11" width="14.83203125" bestFit="1" customWidth="1"/>
    <col min="12" max="12" width="13.1640625" bestFit="1" customWidth="1"/>
  </cols>
  <sheetData>
    <row r="1" spans="1:9" s="1" customFormat="1" ht="28" x14ac:dyDescent="0.15">
      <c r="A1" s="4" t="s">
        <v>489</v>
      </c>
      <c r="B1" s="1" t="s">
        <v>602</v>
      </c>
      <c r="C1" s="5" t="s">
        <v>603</v>
      </c>
      <c r="D1" s="1" t="s">
        <v>605</v>
      </c>
      <c r="E1" s="1" t="s">
        <v>476</v>
      </c>
      <c r="F1" s="1" t="s">
        <v>604</v>
      </c>
      <c r="G1" s="1" t="s">
        <v>615</v>
      </c>
    </row>
    <row r="2" spans="1:9" s="1" customFormat="1" x14ac:dyDescent="0.15">
      <c r="A2" s="4"/>
      <c r="C2" s="5"/>
    </row>
    <row r="3" spans="1:9" s="1" customFormat="1" x14ac:dyDescent="0.15">
      <c r="A3" s="4" t="s">
        <v>611</v>
      </c>
      <c r="C3" s="5"/>
    </row>
    <row r="4" spans="1:9" s="1" customFormat="1" x14ac:dyDescent="0.15">
      <c r="A4" s="4"/>
      <c r="C4" s="5"/>
    </row>
    <row r="5" spans="1:9" s="1" customFormat="1" x14ac:dyDescent="0.15">
      <c r="A5" s="4">
        <v>1989</v>
      </c>
      <c r="B5" t="s">
        <v>488</v>
      </c>
      <c r="C5" s="3">
        <v>2</v>
      </c>
      <c r="D5" t="s">
        <v>606</v>
      </c>
      <c r="E5" t="s">
        <v>535</v>
      </c>
      <c r="F5" s="2" t="s">
        <v>613</v>
      </c>
      <c r="G5" s="2" t="s">
        <v>312</v>
      </c>
      <c r="H5"/>
      <c r="I5"/>
    </row>
    <row r="6" spans="1:9" x14ac:dyDescent="0.15">
      <c r="D6" t="s">
        <v>607</v>
      </c>
      <c r="E6" t="s">
        <v>477</v>
      </c>
      <c r="F6" t="s">
        <v>608</v>
      </c>
      <c r="G6" s="2" t="s">
        <v>524</v>
      </c>
    </row>
    <row r="7" spans="1:9" x14ac:dyDescent="0.15">
      <c r="D7" t="s">
        <v>752</v>
      </c>
      <c r="F7" t="s">
        <v>609</v>
      </c>
      <c r="G7" t="s">
        <v>525</v>
      </c>
    </row>
    <row r="8" spans="1:9" x14ac:dyDescent="0.15">
      <c r="B8" s="7"/>
      <c r="D8" t="s">
        <v>245</v>
      </c>
      <c r="F8" t="s">
        <v>610</v>
      </c>
      <c r="G8" t="s">
        <v>418</v>
      </c>
    </row>
    <row r="9" spans="1:9" x14ac:dyDescent="0.15">
      <c r="D9" t="s">
        <v>468</v>
      </c>
      <c r="F9" s="1" t="s">
        <v>611</v>
      </c>
      <c r="G9" t="s">
        <v>419</v>
      </c>
    </row>
    <row r="10" spans="1:9" x14ac:dyDescent="0.15">
      <c r="D10" t="s">
        <v>297</v>
      </c>
      <c r="F10" t="s">
        <v>612</v>
      </c>
      <c r="G10" t="s">
        <v>420</v>
      </c>
    </row>
    <row r="11" spans="1:9" x14ac:dyDescent="0.15">
      <c r="F11" t="s">
        <v>608</v>
      </c>
      <c r="G11" t="s">
        <v>421</v>
      </c>
    </row>
    <row r="12" spans="1:9" x14ac:dyDescent="0.15">
      <c r="F12" t="s">
        <v>614</v>
      </c>
      <c r="G12" t="s">
        <v>422</v>
      </c>
    </row>
    <row r="13" spans="1:9" x14ac:dyDescent="0.15">
      <c r="F13" s="1" t="s">
        <v>304</v>
      </c>
      <c r="G13" t="s">
        <v>327</v>
      </c>
    </row>
    <row r="14" spans="1:9" x14ac:dyDescent="0.15">
      <c r="G14" t="s">
        <v>328</v>
      </c>
    </row>
    <row r="15" spans="1:9" x14ac:dyDescent="0.15">
      <c r="G15" t="s">
        <v>329</v>
      </c>
    </row>
    <row r="16" spans="1:9" x14ac:dyDescent="0.15">
      <c r="G16" t="s">
        <v>330</v>
      </c>
    </row>
    <row r="17" spans="1:12" x14ac:dyDescent="0.15">
      <c r="G17" t="s">
        <v>432</v>
      </c>
    </row>
    <row r="18" spans="1:12" x14ac:dyDescent="0.15">
      <c r="G18" t="s">
        <v>433</v>
      </c>
    </row>
    <row r="19" spans="1:12" x14ac:dyDescent="0.15">
      <c r="G19" t="s">
        <v>344</v>
      </c>
    </row>
    <row r="20" spans="1:12" x14ac:dyDescent="0.15">
      <c r="G20" t="s">
        <v>240</v>
      </c>
    </row>
    <row r="21" spans="1:12" x14ac:dyDescent="0.15">
      <c r="G21" t="s">
        <v>241</v>
      </c>
    </row>
    <row r="22" spans="1:12" x14ac:dyDescent="0.15">
      <c r="G22" t="s">
        <v>242</v>
      </c>
    </row>
    <row r="23" spans="1:12" x14ac:dyDescent="0.15">
      <c r="G23" t="s">
        <v>243</v>
      </c>
    </row>
    <row r="24" spans="1:12" x14ac:dyDescent="0.15">
      <c r="G24" t="s">
        <v>244</v>
      </c>
    </row>
    <row r="25" spans="1:12" x14ac:dyDescent="0.15">
      <c r="G25" t="s">
        <v>616</v>
      </c>
    </row>
    <row r="26" spans="1:12" x14ac:dyDescent="0.15">
      <c r="G26" t="s">
        <v>617</v>
      </c>
    </row>
    <row r="29" spans="1:12" x14ac:dyDescent="0.15">
      <c r="A29" s="13" t="s">
        <v>472</v>
      </c>
      <c r="B29" s="10"/>
      <c r="C29" s="9"/>
      <c r="D29" s="10"/>
      <c r="E29" s="10"/>
      <c r="F29" s="10"/>
      <c r="G29" s="10"/>
      <c r="H29" s="11"/>
      <c r="I29" s="11"/>
      <c r="J29" s="11"/>
      <c r="K29" s="11"/>
      <c r="L29" s="11"/>
    </row>
    <row r="30" spans="1:12" x14ac:dyDescent="0.15">
      <c r="A30" s="13"/>
      <c r="B30" s="10"/>
      <c r="C30" s="9"/>
      <c r="D30" s="10"/>
      <c r="E30" s="10"/>
      <c r="F30" s="10"/>
      <c r="G30" s="10"/>
      <c r="H30" s="11"/>
      <c r="I30" s="11"/>
      <c r="J30" s="11"/>
      <c r="K30" s="11"/>
      <c r="L30" s="11"/>
    </row>
    <row r="31" spans="1:12" x14ac:dyDescent="0.15">
      <c r="A31" s="13">
        <v>1990</v>
      </c>
      <c r="B31" s="10" t="s">
        <v>301</v>
      </c>
      <c r="C31" s="9">
        <v>1</v>
      </c>
      <c r="D31" s="10" t="s">
        <v>606</v>
      </c>
      <c r="E31" s="10" t="s">
        <v>535</v>
      </c>
      <c r="F31" s="10" t="s">
        <v>613</v>
      </c>
      <c r="G31" s="10"/>
      <c r="H31" s="11"/>
      <c r="I31" s="11"/>
      <c r="J31" s="11"/>
      <c r="K31" s="11"/>
      <c r="L31" s="11"/>
    </row>
    <row r="32" spans="1:12" x14ac:dyDescent="0.15">
      <c r="A32" s="13"/>
      <c r="B32" s="10"/>
      <c r="C32" s="9"/>
      <c r="D32" s="10"/>
      <c r="E32" s="10"/>
      <c r="F32" s="10" t="s">
        <v>608</v>
      </c>
      <c r="G32" s="10"/>
      <c r="H32" s="11"/>
      <c r="I32" s="11"/>
      <c r="J32" s="11"/>
      <c r="K32" s="11"/>
      <c r="L32" s="11"/>
    </row>
    <row r="33" spans="1:12" x14ac:dyDescent="0.15">
      <c r="A33" s="13"/>
      <c r="B33" s="10"/>
      <c r="C33" s="9"/>
      <c r="D33" s="10"/>
      <c r="E33" s="10"/>
      <c r="F33" s="10" t="s">
        <v>609</v>
      </c>
      <c r="G33" s="10"/>
      <c r="H33" s="11"/>
      <c r="I33" s="11"/>
      <c r="J33" s="11"/>
      <c r="K33" s="11"/>
      <c r="L33" s="11"/>
    </row>
    <row r="34" spans="1:12" x14ac:dyDescent="0.15">
      <c r="A34" s="13"/>
      <c r="B34" s="10"/>
      <c r="C34" s="9"/>
      <c r="D34" s="10"/>
      <c r="E34" s="10"/>
      <c r="F34" s="10" t="s">
        <v>310</v>
      </c>
      <c r="G34" s="10"/>
      <c r="H34" s="11"/>
      <c r="I34" s="11"/>
      <c r="J34" s="11"/>
      <c r="K34" s="11"/>
      <c r="L34" s="11"/>
    </row>
    <row r="35" spans="1:12" x14ac:dyDescent="0.15">
      <c r="A35" s="13"/>
      <c r="B35" s="10"/>
      <c r="C35" s="9"/>
      <c r="D35" s="10"/>
      <c r="E35" s="10"/>
      <c r="F35" s="10" t="s">
        <v>609</v>
      </c>
      <c r="G35" s="10"/>
      <c r="H35" s="11"/>
      <c r="I35" s="11"/>
      <c r="J35" s="11"/>
      <c r="K35" s="11"/>
      <c r="L35" s="11"/>
    </row>
    <row r="36" spans="1:12" x14ac:dyDescent="0.15">
      <c r="A36" s="13"/>
      <c r="B36" s="10"/>
      <c r="C36" s="9"/>
      <c r="D36" s="10"/>
      <c r="E36" s="10"/>
      <c r="F36" s="10" t="s">
        <v>608</v>
      </c>
      <c r="G36" s="10"/>
      <c r="H36" s="11"/>
      <c r="I36" s="11"/>
      <c r="J36" s="11"/>
      <c r="K36" s="11"/>
      <c r="L36" s="11"/>
    </row>
    <row r="37" spans="1:12" x14ac:dyDescent="0.15">
      <c r="A37" s="13"/>
      <c r="B37" s="10"/>
      <c r="C37" s="9"/>
      <c r="D37" s="10"/>
      <c r="E37" s="10"/>
      <c r="F37" s="10" t="s">
        <v>614</v>
      </c>
      <c r="G37" s="10"/>
      <c r="H37" s="11"/>
      <c r="I37" s="11"/>
      <c r="J37" s="11"/>
      <c r="K37" s="11"/>
      <c r="L37" s="11"/>
    </row>
    <row r="38" spans="1:12" x14ac:dyDescent="0.15">
      <c r="A38" s="13"/>
      <c r="B38" s="10"/>
      <c r="C38" s="9"/>
      <c r="D38" s="10"/>
      <c r="E38" s="10"/>
      <c r="F38" s="10" t="s">
        <v>311</v>
      </c>
      <c r="G38" s="10"/>
      <c r="H38" s="11"/>
      <c r="I38" s="11"/>
      <c r="J38" s="11"/>
      <c r="K38" s="11"/>
      <c r="L38" s="11"/>
    </row>
    <row r="39" spans="1:12" x14ac:dyDescent="0.15">
      <c r="A39" s="13"/>
      <c r="B39" s="10"/>
      <c r="C39" s="9"/>
      <c r="D39" s="10"/>
      <c r="E39" s="10"/>
      <c r="F39" s="10"/>
      <c r="G39" s="10"/>
      <c r="H39" s="11"/>
      <c r="I39" s="11"/>
      <c r="J39" s="11"/>
      <c r="K39" s="11"/>
      <c r="L39" s="11"/>
    </row>
    <row r="40" spans="1:12" x14ac:dyDescent="0.15">
      <c r="A40" s="13"/>
      <c r="B40" s="10"/>
      <c r="C40" s="9"/>
      <c r="D40" s="10"/>
      <c r="E40" s="10"/>
      <c r="F40" s="10"/>
      <c r="G40" s="10"/>
      <c r="H40" s="11"/>
      <c r="I40" s="11"/>
      <c r="J40" s="11"/>
      <c r="K40" s="11"/>
      <c r="L40" s="11"/>
    </row>
    <row r="41" spans="1:12" x14ac:dyDescent="0.15">
      <c r="A41" s="13"/>
      <c r="B41" s="10"/>
      <c r="C41" s="9"/>
      <c r="D41" s="10"/>
      <c r="E41" s="10"/>
      <c r="F41" s="10"/>
      <c r="G41" s="10"/>
      <c r="H41" s="11"/>
      <c r="I41" s="11"/>
      <c r="J41" s="11"/>
      <c r="K41" s="11"/>
      <c r="L41" s="11"/>
    </row>
    <row r="42" spans="1:12" x14ac:dyDescent="0.15">
      <c r="A42" s="13"/>
      <c r="B42" s="10"/>
      <c r="C42" s="9"/>
      <c r="D42" s="10"/>
      <c r="E42" s="10"/>
      <c r="F42" s="10"/>
      <c r="G42" s="10"/>
      <c r="H42" s="11"/>
      <c r="I42" s="11"/>
      <c r="J42" s="11"/>
      <c r="K42" s="11"/>
      <c r="L42" s="11"/>
    </row>
    <row r="43" spans="1:12" x14ac:dyDescent="0.15">
      <c r="A43" s="13"/>
      <c r="B43" s="10"/>
      <c r="C43" s="9"/>
      <c r="D43" s="10"/>
      <c r="E43" s="10"/>
      <c r="F43" s="10"/>
      <c r="G43" s="10"/>
      <c r="H43" s="11"/>
      <c r="I43" s="11"/>
      <c r="J43" s="11"/>
      <c r="K43" s="11"/>
      <c r="L43" s="11"/>
    </row>
    <row r="44" spans="1:12" x14ac:dyDescent="0.15">
      <c r="A44" s="13"/>
      <c r="B44" s="10"/>
      <c r="C44" s="9"/>
      <c r="D44" s="10"/>
      <c r="E44" s="10"/>
      <c r="F44" s="10"/>
      <c r="G44" s="10"/>
      <c r="H44" s="11"/>
      <c r="I44" s="11"/>
      <c r="J44" s="11"/>
      <c r="K44" s="11"/>
      <c r="L44" s="11"/>
    </row>
    <row r="45" spans="1:12" x14ac:dyDescent="0.15">
      <c r="A45" s="4" t="s">
        <v>246</v>
      </c>
    </row>
    <row r="47" spans="1:12" x14ac:dyDescent="0.15">
      <c r="A47" s="4">
        <v>1991</v>
      </c>
      <c r="B47" t="s">
        <v>262</v>
      </c>
      <c r="D47" t="s">
        <v>606</v>
      </c>
      <c r="E47" t="s">
        <v>535</v>
      </c>
      <c r="F47" t="s">
        <v>350</v>
      </c>
    </row>
    <row r="48" spans="1:12" x14ac:dyDescent="0.15">
      <c r="D48" t="s">
        <v>619</v>
      </c>
      <c r="E48" t="s">
        <v>478</v>
      </c>
      <c r="F48" t="s">
        <v>351</v>
      </c>
    </row>
    <row r="49" spans="1:12" x14ac:dyDescent="0.15">
      <c r="D49" t="s">
        <v>245</v>
      </c>
      <c r="E49" t="s">
        <v>260</v>
      </c>
      <c r="F49" t="s">
        <v>247</v>
      </c>
    </row>
    <row r="50" spans="1:12" x14ac:dyDescent="0.15">
      <c r="D50" t="s">
        <v>355</v>
      </c>
      <c r="F50" t="s">
        <v>248</v>
      </c>
    </row>
    <row r="51" spans="1:12" x14ac:dyDescent="0.15">
      <c r="D51" t="s">
        <v>514</v>
      </c>
      <c r="E51" t="s">
        <v>480</v>
      </c>
      <c r="F51" t="s">
        <v>249</v>
      </c>
    </row>
    <row r="52" spans="1:12" x14ac:dyDescent="0.15">
      <c r="D52" t="s">
        <v>295</v>
      </c>
      <c r="E52" t="s">
        <v>261</v>
      </c>
      <c r="F52" t="s">
        <v>250</v>
      </c>
    </row>
    <row r="53" spans="1:12" x14ac:dyDescent="0.15">
      <c r="D53" t="s">
        <v>539</v>
      </c>
      <c r="E53" t="s">
        <v>479</v>
      </c>
      <c r="F53" t="s">
        <v>614</v>
      </c>
    </row>
    <row r="54" spans="1:12" x14ac:dyDescent="0.15">
      <c r="D54" t="s">
        <v>254</v>
      </c>
      <c r="E54" t="s">
        <v>372</v>
      </c>
      <c r="F54" t="s">
        <v>311</v>
      </c>
    </row>
    <row r="55" spans="1:12" x14ac:dyDescent="0.15">
      <c r="D55" t="s">
        <v>297</v>
      </c>
      <c r="E55" t="s">
        <v>259</v>
      </c>
    </row>
    <row r="58" spans="1:12" x14ac:dyDescent="0.15">
      <c r="A58" s="13" t="s">
        <v>263</v>
      </c>
      <c r="B58" s="10"/>
      <c r="C58" s="9"/>
      <c r="D58" s="10"/>
      <c r="E58" s="10"/>
      <c r="F58" s="10"/>
      <c r="G58" s="10"/>
      <c r="H58" s="11"/>
      <c r="I58" s="11"/>
      <c r="J58" s="11"/>
      <c r="K58" s="11"/>
      <c r="L58" s="11"/>
    </row>
    <row r="59" spans="1:12" x14ac:dyDescent="0.15">
      <c r="A59" s="13"/>
      <c r="B59" s="10"/>
      <c r="C59" s="9"/>
      <c r="D59" s="10"/>
      <c r="E59" s="10"/>
      <c r="F59" s="10"/>
      <c r="G59" s="10"/>
      <c r="H59" s="11"/>
      <c r="I59" s="11"/>
      <c r="J59" s="11"/>
      <c r="K59" s="11"/>
      <c r="L59" s="11"/>
    </row>
    <row r="60" spans="1:12" x14ac:dyDescent="0.15">
      <c r="A60" s="13">
        <v>1992</v>
      </c>
      <c r="B60" s="10" t="s">
        <v>954</v>
      </c>
      <c r="C60" s="9">
        <v>5</v>
      </c>
      <c r="D60" s="10" t="s">
        <v>540</v>
      </c>
      <c r="E60" s="10" t="s">
        <v>481</v>
      </c>
      <c r="F60" s="10" t="s">
        <v>613</v>
      </c>
      <c r="G60" s="10" t="s">
        <v>373</v>
      </c>
      <c r="H60" s="11"/>
      <c r="I60" s="11"/>
      <c r="J60" s="11"/>
      <c r="K60" s="11"/>
      <c r="L60" s="11"/>
    </row>
    <row r="61" spans="1:12" x14ac:dyDescent="0.15">
      <c r="A61" s="13"/>
      <c r="B61" s="10"/>
      <c r="C61" s="9"/>
      <c r="D61" s="10" t="s">
        <v>539</v>
      </c>
      <c r="E61" s="10" t="s">
        <v>479</v>
      </c>
      <c r="F61" s="10" t="s">
        <v>500</v>
      </c>
      <c r="G61" s="10" t="s">
        <v>265</v>
      </c>
      <c r="H61" s="11"/>
      <c r="I61" s="11"/>
      <c r="J61" s="11"/>
      <c r="K61" s="11"/>
      <c r="L61" s="11"/>
    </row>
    <row r="62" spans="1:12" x14ac:dyDescent="0.15">
      <c r="A62" s="13"/>
      <c r="B62" s="10"/>
      <c r="C62" s="9"/>
      <c r="D62" s="10" t="s">
        <v>606</v>
      </c>
      <c r="E62" s="10" t="s">
        <v>535</v>
      </c>
      <c r="F62" s="10" t="s">
        <v>544</v>
      </c>
      <c r="G62" s="10" t="s">
        <v>264</v>
      </c>
      <c r="H62" s="11"/>
      <c r="I62" s="11"/>
      <c r="J62" s="11"/>
      <c r="K62" s="11"/>
      <c r="L62" s="11"/>
    </row>
    <row r="63" spans="1:12" x14ac:dyDescent="0.15">
      <c r="A63" s="13"/>
      <c r="B63" s="10"/>
      <c r="C63" s="9"/>
      <c r="D63" s="10" t="s">
        <v>514</v>
      </c>
      <c r="E63" s="10" t="s">
        <v>480</v>
      </c>
      <c r="F63" s="10" t="s">
        <v>620</v>
      </c>
      <c r="G63" s="10" t="s">
        <v>457</v>
      </c>
      <c r="H63" s="11"/>
      <c r="I63" s="11"/>
      <c r="J63" s="11"/>
      <c r="K63" s="11"/>
      <c r="L63" s="11"/>
    </row>
    <row r="64" spans="1:12" x14ac:dyDescent="0.15">
      <c r="A64" s="13"/>
      <c r="B64" s="10"/>
      <c r="C64" s="9"/>
      <c r="D64" s="10" t="s">
        <v>295</v>
      </c>
      <c r="E64" s="10" t="s">
        <v>261</v>
      </c>
      <c r="F64" s="10" t="s">
        <v>363</v>
      </c>
      <c r="G64" s="10" t="s">
        <v>458</v>
      </c>
      <c r="H64" s="11"/>
      <c r="I64" s="11"/>
      <c r="J64" s="11"/>
      <c r="K64" s="11"/>
      <c r="L64" s="11"/>
    </row>
    <row r="65" spans="1:12" x14ac:dyDescent="0.15">
      <c r="A65" s="13"/>
      <c r="B65" s="10"/>
      <c r="C65" s="9"/>
      <c r="D65" s="10"/>
      <c r="E65" s="10"/>
      <c r="F65" s="10"/>
      <c r="G65" s="10" t="s">
        <v>368</v>
      </c>
      <c r="H65" s="11"/>
      <c r="I65" s="11"/>
      <c r="J65" s="11"/>
      <c r="K65" s="11"/>
      <c r="L65" s="11"/>
    </row>
    <row r="66" spans="1:12" x14ac:dyDescent="0.15">
      <c r="A66" s="13" t="s">
        <v>275</v>
      </c>
      <c r="B66" s="10"/>
      <c r="C66" s="9"/>
      <c r="D66" s="10"/>
      <c r="E66" s="10"/>
      <c r="F66" s="10"/>
      <c r="G66" s="10" t="s">
        <v>370</v>
      </c>
      <c r="H66" s="11"/>
      <c r="I66" s="11"/>
      <c r="J66" s="11"/>
      <c r="K66" s="11"/>
      <c r="L66" s="11"/>
    </row>
    <row r="67" spans="1:12" x14ac:dyDescent="0.15">
      <c r="A67" s="13" t="s">
        <v>280</v>
      </c>
      <c r="B67" s="10"/>
      <c r="C67" s="9"/>
      <c r="D67" s="10"/>
      <c r="E67" s="10"/>
      <c r="F67" s="10"/>
      <c r="G67" s="10" t="s">
        <v>374</v>
      </c>
      <c r="H67" s="11"/>
      <c r="I67" s="11"/>
      <c r="J67" s="11"/>
      <c r="K67" s="11"/>
      <c r="L67" s="11"/>
    </row>
    <row r="68" spans="1:12" x14ac:dyDescent="0.15">
      <c r="A68" s="13"/>
      <c r="B68" s="10"/>
      <c r="C68" s="9"/>
      <c r="D68" s="10"/>
      <c r="E68" s="10"/>
      <c r="F68" s="12" t="s">
        <v>369</v>
      </c>
      <c r="G68" s="10" t="s">
        <v>276</v>
      </c>
      <c r="H68" s="11"/>
      <c r="I68" s="11"/>
      <c r="J68" s="11"/>
      <c r="K68" s="11"/>
      <c r="L68" s="11"/>
    </row>
    <row r="69" spans="1:12" x14ac:dyDescent="0.15">
      <c r="A69" s="13"/>
      <c r="B69" s="10"/>
      <c r="C69" s="9"/>
      <c r="D69" s="10"/>
      <c r="E69" s="10"/>
      <c r="F69" s="10"/>
      <c r="G69" s="10" t="s">
        <v>277</v>
      </c>
      <c r="H69" s="11"/>
      <c r="I69" s="11"/>
      <c r="J69" s="11"/>
      <c r="K69" s="11"/>
      <c r="L69" s="11"/>
    </row>
    <row r="70" spans="1:12" x14ac:dyDescent="0.15">
      <c r="A70" s="13"/>
      <c r="B70" s="10"/>
      <c r="C70" s="9"/>
      <c r="D70" s="10"/>
      <c r="E70" s="10"/>
      <c r="F70" s="10"/>
      <c r="G70" s="10" t="s">
        <v>278</v>
      </c>
      <c r="H70" s="11"/>
      <c r="I70" s="11"/>
      <c r="J70" s="11"/>
      <c r="K70" s="11"/>
      <c r="L70" s="11"/>
    </row>
    <row r="71" spans="1:12" x14ac:dyDescent="0.15">
      <c r="A71" s="13"/>
      <c r="B71" s="10"/>
      <c r="C71" s="9"/>
      <c r="D71" s="10"/>
      <c r="E71" s="10"/>
      <c r="F71" s="10"/>
      <c r="G71" s="10" t="s">
        <v>279</v>
      </c>
      <c r="H71" s="11"/>
      <c r="I71" s="11"/>
      <c r="J71" s="11"/>
      <c r="K71" s="11"/>
      <c r="L71" s="11"/>
    </row>
    <row r="72" spans="1:12" x14ac:dyDescent="0.15">
      <c r="A72" s="13"/>
      <c r="B72" s="10"/>
      <c r="C72" s="9"/>
      <c r="D72" s="10"/>
      <c r="E72" s="10"/>
      <c r="F72" s="10"/>
      <c r="G72" s="10" t="s">
        <v>371</v>
      </c>
      <c r="H72" s="11"/>
      <c r="I72" s="11"/>
      <c r="J72" s="11"/>
      <c r="K72" s="11"/>
      <c r="L72" s="11"/>
    </row>
    <row r="73" spans="1:12" x14ac:dyDescent="0.15">
      <c r="A73" s="13"/>
      <c r="B73" s="10"/>
      <c r="C73" s="9"/>
      <c r="D73" s="10"/>
      <c r="E73" s="10"/>
      <c r="F73" s="10"/>
      <c r="G73" s="10"/>
      <c r="H73" s="11"/>
      <c r="I73" s="11"/>
      <c r="J73" s="11"/>
      <c r="K73" s="11"/>
      <c r="L73" s="11"/>
    </row>
    <row r="74" spans="1:12" x14ac:dyDescent="0.15">
      <c r="A74" s="13"/>
      <c r="B74" s="10"/>
      <c r="C74" s="9"/>
      <c r="D74" s="10"/>
      <c r="E74" s="10"/>
      <c r="F74" s="10"/>
      <c r="G74" s="10"/>
      <c r="H74" s="11"/>
      <c r="I74" s="11"/>
      <c r="J74" s="11"/>
      <c r="K74" s="11"/>
      <c r="L74" s="11"/>
    </row>
    <row r="75" spans="1:12" x14ac:dyDescent="0.15">
      <c r="A75" s="4" t="s">
        <v>246</v>
      </c>
    </row>
    <row r="76" spans="1:12" x14ac:dyDescent="0.15">
      <c r="A76" s="4">
        <v>1993</v>
      </c>
      <c r="B76" t="s">
        <v>210</v>
      </c>
      <c r="C76" s="8" t="s">
        <v>214</v>
      </c>
      <c r="D76" t="s">
        <v>295</v>
      </c>
      <c r="E76" t="s">
        <v>261</v>
      </c>
      <c r="F76" t="s">
        <v>350</v>
      </c>
      <c r="G76" t="s">
        <v>321</v>
      </c>
    </row>
    <row r="77" spans="1:12" x14ac:dyDescent="0.15">
      <c r="D77" t="s">
        <v>254</v>
      </c>
      <c r="E77" t="s">
        <v>372</v>
      </c>
      <c r="F77" t="s">
        <v>613</v>
      </c>
      <c r="G77" t="s">
        <v>322</v>
      </c>
    </row>
    <row r="78" spans="1:12" x14ac:dyDescent="0.15">
      <c r="D78" t="s">
        <v>540</v>
      </c>
      <c r="E78" t="s">
        <v>481</v>
      </c>
      <c r="F78" t="s">
        <v>351</v>
      </c>
      <c r="G78" t="s">
        <v>417</v>
      </c>
    </row>
    <row r="79" spans="1:12" x14ac:dyDescent="0.15">
      <c r="D79" t="s">
        <v>215</v>
      </c>
      <c r="E79" t="s">
        <v>409</v>
      </c>
      <c r="F79" t="s">
        <v>211</v>
      </c>
      <c r="G79" t="s">
        <v>323</v>
      </c>
    </row>
    <row r="80" spans="1:12" x14ac:dyDescent="0.15">
      <c r="D80" t="s">
        <v>410</v>
      </c>
      <c r="E80" t="s">
        <v>411</v>
      </c>
      <c r="F80" t="s">
        <v>247</v>
      </c>
      <c r="G80" t="s">
        <v>324</v>
      </c>
    </row>
    <row r="81" spans="1:12" x14ac:dyDescent="0.15">
      <c r="D81" t="s">
        <v>412</v>
      </c>
      <c r="E81" t="s">
        <v>413</v>
      </c>
      <c r="F81" t="s">
        <v>250</v>
      </c>
      <c r="G81" t="s">
        <v>223</v>
      </c>
    </row>
    <row r="82" spans="1:12" x14ac:dyDescent="0.15">
      <c r="D82" t="s">
        <v>414</v>
      </c>
      <c r="E82" t="s">
        <v>415</v>
      </c>
      <c r="F82" t="s">
        <v>248</v>
      </c>
      <c r="G82" t="s">
        <v>222</v>
      </c>
    </row>
    <row r="83" spans="1:12" x14ac:dyDescent="0.15">
      <c r="D83" t="s">
        <v>545</v>
      </c>
      <c r="E83" t="s">
        <v>482</v>
      </c>
      <c r="F83" t="s">
        <v>212</v>
      </c>
      <c r="G83" t="s">
        <v>225</v>
      </c>
    </row>
    <row r="84" spans="1:12" x14ac:dyDescent="0.15">
      <c r="D84" t="s">
        <v>541</v>
      </c>
      <c r="E84" t="s">
        <v>416</v>
      </c>
      <c r="F84" t="s">
        <v>309</v>
      </c>
      <c r="G84" t="s">
        <v>226</v>
      </c>
    </row>
    <row r="85" spans="1:12" x14ac:dyDescent="0.15">
      <c r="D85" t="s">
        <v>325</v>
      </c>
      <c r="E85" t="s">
        <v>326</v>
      </c>
      <c r="F85" t="s">
        <v>614</v>
      </c>
      <c r="G85" t="s">
        <v>227</v>
      </c>
    </row>
    <row r="86" spans="1:12" x14ac:dyDescent="0.15">
      <c r="D86" t="s">
        <v>303</v>
      </c>
      <c r="E86" t="s">
        <v>224</v>
      </c>
      <c r="F86" t="s">
        <v>311</v>
      </c>
      <c r="G86" t="s">
        <v>228</v>
      </c>
    </row>
    <row r="87" spans="1:12" x14ac:dyDescent="0.15">
      <c r="F87" s="1" t="s">
        <v>213</v>
      </c>
    </row>
    <row r="91" spans="1:12" x14ac:dyDescent="0.15">
      <c r="A91" s="59" t="s">
        <v>246</v>
      </c>
      <c r="B91" s="52"/>
      <c r="C91" s="58"/>
      <c r="D91" s="52"/>
      <c r="E91" s="52"/>
      <c r="F91" s="52"/>
      <c r="G91" s="52"/>
      <c r="H91" s="52"/>
      <c r="I91" s="52"/>
      <c r="J91" s="52"/>
      <c r="K91" s="52"/>
      <c r="L91" s="52"/>
    </row>
    <row r="92" spans="1:12" x14ac:dyDescent="0.15">
      <c r="A92" s="59">
        <v>1994</v>
      </c>
      <c r="B92" s="52" t="s">
        <v>341</v>
      </c>
      <c r="C92" s="58">
        <v>12</v>
      </c>
      <c r="D92" s="52" t="s">
        <v>295</v>
      </c>
      <c r="E92" s="52" t="s">
        <v>261</v>
      </c>
      <c r="F92" s="52" t="s">
        <v>39</v>
      </c>
      <c r="G92" s="52" t="s">
        <v>40</v>
      </c>
    </row>
    <row r="93" spans="1:12" x14ac:dyDescent="0.15">
      <c r="A93" s="59"/>
      <c r="B93" s="52"/>
      <c r="C93" s="58"/>
      <c r="D93" s="52" t="s">
        <v>540</v>
      </c>
      <c r="E93" s="52" t="s">
        <v>481</v>
      </c>
      <c r="F93" s="52" t="s">
        <v>614</v>
      </c>
      <c r="G93" s="52" t="s">
        <v>41</v>
      </c>
    </row>
    <row r="94" spans="1:12" x14ac:dyDescent="0.15">
      <c r="A94" s="59"/>
      <c r="B94" s="52"/>
      <c r="C94" s="58"/>
      <c r="D94" s="52" t="s">
        <v>342</v>
      </c>
      <c r="E94" s="52" t="s">
        <v>343</v>
      </c>
      <c r="F94" s="52" t="s">
        <v>42</v>
      </c>
      <c r="G94" s="52"/>
    </row>
    <row r="95" spans="1:12" x14ac:dyDescent="0.15">
      <c r="A95" s="59"/>
      <c r="B95" s="52"/>
      <c r="C95" s="58"/>
      <c r="D95" s="52" t="s">
        <v>354</v>
      </c>
      <c r="E95" s="52" t="s">
        <v>484</v>
      </c>
      <c r="F95" s="52" t="s">
        <v>613</v>
      </c>
      <c r="G95" s="52"/>
    </row>
    <row r="96" spans="1:12" x14ac:dyDescent="0.15">
      <c r="A96" s="59"/>
      <c r="B96" s="52"/>
      <c r="C96" s="58"/>
      <c r="D96" s="52" t="s">
        <v>410</v>
      </c>
      <c r="E96" s="52" t="s">
        <v>411</v>
      </c>
      <c r="F96" s="52" t="s">
        <v>311</v>
      </c>
      <c r="G96" s="52"/>
      <c r="H96" s="52"/>
      <c r="I96" s="52"/>
      <c r="J96" s="52"/>
      <c r="K96" s="52"/>
      <c r="L96" s="52"/>
    </row>
    <row r="97" spans="1:12" x14ac:dyDescent="0.15">
      <c r="A97" s="59"/>
      <c r="B97" s="52"/>
      <c r="C97" s="58"/>
      <c r="D97" s="52" t="s">
        <v>36</v>
      </c>
      <c r="E97" s="52" t="s">
        <v>37</v>
      </c>
      <c r="F97" s="51" t="s">
        <v>43</v>
      </c>
      <c r="G97" s="52"/>
      <c r="H97" s="52"/>
      <c r="I97" s="52"/>
      <c r="J97" s="52"/>
      <c r="K97" s="52"/>
      <c r="L97" s="52"/>
    </row>
    <row r="98" spans="1:12" x14ac:dyDescent="0.15">
      <c r="A98" s="59"/>
      <c r="B98" s="52"/>
      <c r="C98" s="58"/>
      <c r="D98" s="52" t="s">
        <v>545</v>
      </c>
      <c r="E98" s="52" t="s">
        <v>482</v>
      </c>
      <c r="F98" s="52"/>
      <c r="G98" s="52"/>
      <c r="H98" s="52"/>
      <c r="I98" s="52"/>
      <c r="J98" s="52"/>
      <c r="K98" s="52"/>
      <c r="L98" s="52"/>
    </row>
    <row r="99" spans="1:12" x14ac:dyDescent="0.15">
      <c r="A99" s="59"/>
      <c r="B99" s="52"/>
      <c r="C99" s="58"/>
      <c r="D99" s="52" t="s">
        <v>465</v>
      </c>
      <c r="E99" s="52" t="s">
        <v>38</v>
      </c>
      <c r="F99" s="52"/>
      <c r="G99" s="52"/>
      <c r="H99" s="52"/>
      <c r="I99" s="52"/>
      <c r="J99" s="52"/>
      <c r="K99" s="52"/>
      <c r="L99" s="52"/>
    </row>
    <row r="100" spans="1:12" x14ac:dyDescent="0.15">
      <c r="A100" s="59"/>
      <c r="B100" s="52"/>
      <c r="C100" s="58"/>
      <c r="D100" s="52" t="s">
        <v>514</v>
      </c>
      <c r="E100" s="52" t="s">
        <v>480</v>
      </c>
      <c r="F100" s="52"/>
      <c r="G100" s="52"/>
      <c r="H100" s="52"/>
      <c r="I100" s="52"/>
      <c r="J100" s="52"/>
      <c r="K100" s="52"/>
      <c r="L100" s="52"/>
    </row>
    <row r="101" spans="1:12" x14ac:dyDescent="0.15">
      <c r="A101" s="59"/>
      <c r="B101" s="52"/>
      <c r="C101" s="58"/>
      <c r="D101" s="52" t="s">
        <v>215</v>
      </c>
      <c r="E101" s="52" t="s">
        <v>409</v>
      </c>
      <c r="F101" s="52"/>
      <c r="G101" s="52"/>
      <c r="H101" s="52"/>
      <c r="I101" s="52"/>
      <c r="J101" s="52"/>
      <c r="K101" s="52"/>
      <c r="L101" s="52"/>
    </row>
    <row r="102" spans="1:12" x14ac:dyDescent="0.15">
      <c r="A102" s="59"/>
      <c r="B102" s="52"/>
      <c r="C102" s="58"/>
      <c r="D102" s="52" t="s">
        <v>303</v>
      </c>
      <c r="E102" s="52" t="s">
        <v>224</v>
      </c>
      <c r="F102" s="52"/>
      <c r="G102" s="52"/>
      <c r="H102" s="52"/>
      <c r="I102" s="52"/>
      <c r="J102" s="52"/>
      <c r="K102" s="52"/>
      <c r="L102" s="52"/>
    </row>
    <row r="103" spans="1:12" x14ac:dyDescent="0.15">
      <c r="A103" s="59"/>
      <c r="B103" s="52"/>
      <c r="C103" s="58"/>
      <c r="D103" s="52" t="s">
        <v>254</v>
      </c>
      <c r="E103" s="52" t="s">
        <v>372</v>
      </c>
      <c r="F103" s="52"/>
      <c r="G103" s="52"/>
      <c r="H103" s="52"/>
      <c r="I103" s="52"/>
      <c r="J103" s="52"/>
      <c r="K103" s="52"/>
      <c r="L103" s="52"/>
    </row>
    <row r="104" spans="1:12" x14ac:dyDescent="0.15">
      <c r="A104" s="59"/>
      <c r="B104" s="52"/>
      <c r="C104" s="58"/>
      <c r="D104" s="52"/>
      <c r="E104" s="52"/>
      <c r="F104" s="52"/>
      <c r="G104" s="52"/>
      <c r="H104" s="52"/>
      <c r="I104" s="52"/>
      <c r="J104" s="52"/>
      <c r="K104" s="52"/>
      <c r="L104" s="52"/>
    </row>
    <row r="105" spans="1:12" x14ac:dyDescent="0.15">
      <c r="A105" s="4" t="s">
        <v>134</v>
      </c>
    </row>
    <row r="106" spans="1:12" x14ac:dyDescent="0.15">
      <c r="A106" s="4">
        <v>1995</v>
      </c>
      <c r="B106" t="s">
        <v>135</v>
      </c>
      <c r="F106" t="s">
        <v>136</v>
      </c>
    </row>
    <row r="107" spans="1:12" x14ac:dyDescent="0.15">
      <c r="F107" t="s">
        <v>613</v>
      </c>
    </row>
    <row r="108" spans="1:12" x14ac:dyDescent="0.15">
      <c r="F108" t="s">
        <v>137</v>
      </c>
      <c r="G108" t="s">
        <v>138</v>
      </c>
    </row>
    <row r="109" spans="1:12" x14ac:dyDescent="0.15">
      <c r="F109" t="s">
        <v>434</v>
      </c>
      <c r="G109" t="s">
        <v>139</v>
      </c>
    </row>
    <row r="110" spans="1:12" x14ac:dyDescent="0.15">
      <c r="F110" t="s">
        <v>140</v>
      </c>
      <c r="G110" t="s">
        <v>141</v>
      </c>
    </row>
    <row r="111" spans="1:12" x14ac:dyDescent="0.15">
      <c r="F111" t="s">
        <v>142</v>
      </c>
      <c r="G111" t="s">
        <v>143</v>
      </c>
    </row>
    <row r="112" spans="1:12" x14ac:dyDescent="0.15">
      <c r="F112" t="s">
        <v>144</v>
      </c>
    </row>
    <row r="113" spans="1:8" x14ac:dyDescent="0.15">
      <c r="F113" t="s">
        <v>309</v>
      </c>
    </row>
    <row r="114" spans="1:8" x14ac:dyDescent="0.15">
      <c r="F114" t="s">
        <v>145</v>
      </c>
      <c r="G114" t="s">
        <v>146</v>
      </c>
    </row>
    <row r="115" spans="1:8" x14ac:dyDescent="0.15">
      <c r="F115" t="s">
        <v>147</v>
      </c>
      <c r="G115" t="s">
        <v>148</v>
      </c>
    </row>
    <row r="116" spans="1:8" x14ac:dyDescent="0.15">
      <c r="F116" t="s">
        <v>614</v>
      </c>
    </row>
    <row r="117" spans="1:8" x14ac:dyDescent="0.15">
      <c r="F117" t="s">
        <v>149</v>
      </c>
      <c r="G117" t="s">
        <v>150</v>
      </c>
    </row>
    <row r="118" spans="1:8" x14ac:dyDescent="0.15">
      <c r="F118" t="s">
        <v>311</v>
      </c>
    </row>
    <row r="119" spans="1:8" x14ac:dyDescent="0.15">
      <c r="F119" s="1" t="s">
        <v>266</v>
      </c>
    </row>
    <row r="121" spans="1:8" x14ac:dyDescent="0.15">
      <c r="A121" s="59">
        <v>2016</v>
      </c>
      <c r="B121" s="52" t="s">
        <v>655</v>
      </c>
      <c r="C121" s="58">
        <v>2</v>
      </c>
      <c r="D121" s="53" t="s">
        <v>606</v>
      </c>
      <c r="E121" s="53" t="s">
        <v>75</v>
      </c>
      <c r="F121" s="53" t="s">
        <v>613</v>
      </c>
      <c r="G121" s="53" t="s">
        <v>653</v>
      </c>
      <c r="H121"/>
    </row>
    <row r="122" spans="1:8" x14ac:dyDescent="0.15">
      <c r="A122" s="66"/>
      <c r="B122" s="53"/>
      <c r="C122" s="53"/>
      <c r="D122" s="53" t="s">
        <v>607</v>
      </c>
      <c r="E122" s="53" t="s">
        <v>651</v>
      </c>
      <c r="F122" s="53" t="s">
        <v>644</v>
      </c>
      <c r="G122" s="53"/>
    </row>
    <row r="123" spans="1:8" x14ac:dyDescent="0.15">
      <c r="A123" s="66"/>
      <c r="B123" s="53"/>
      <c r="C123" s="53"/>
      <c r="D123" s="53"/>
      <c r="E123" s="53"/>
      <c r="F123" s="52" t="s">
        <v>662</v>
      </c>
      <c r="G123" s="53"/>
    </row>
    <row r="124" spans="1:8" x14ac:dyDescent="0.15">
      <c r="A124" s="66"/>
      <c r="B124" s="53"/>
      <c r="C124" s="53"/>
      <c r="D124" s="53"/>
      <c r="E124" s="53"/>
      <c r="F124" s="52" t="s">
        <v>173</v>
      </c>
      <c r="G124" s="53"/>
    </row>
    <row r="125" spans="1:8" x14ac:dyDescent="0.15">
      <c r="A125" s="66"/>
      <c r="B125" s="53"/>
      <c r="C125" s="53"/>
      <c r="D125" s="53"/>
      <c r="E125" s="53"/>
      <c r="F125" s="52" t="s">
        <v>177</v>
      </c>
      <c r="G125" s="53"/>
    </row>
    <row r="126" spans="1:8" x14ac:dyDescent="0.15">
      <c r="A126" s="66"/>
      <c r="B126" s="53"/>
      <c r="C126" s="53"/>
      <c r="D126" s="53"/>
      <c r="E126" s="53"/>
      <c r="F126" s="52" t="s">
        <v>220</v>
      </c>
      <c r="G126" s="53"/>
    </row>
    <row r="127" spans="1:8" x14ac:dyDescent="0.15">
      <c r="A127" s="66"/>
      <c r="B127" s="53"/>
      <c r="C127" s="53"/>
      <c r="D127" s="53"/>
      <c r="E127" s="53"/>
      <c r="F127" s="52" t="s">
        <v>662</v>
      </c>
      <c r="G127" s="53"/>
    </row>
    <row r="128" spans="1:8" x14ac:dyDescent="0.15">
      <c r="A128" s="66"/>
      <c r="B128" s="53"/>
      <c r="C128" s="53"/>
      <c r="D128" s="53"/>
      <c r="E128" s="53"/>
      <c r="F128" s="52" t="s">
        <v>690</v>
      </c>
      <c r="G128" s="53"/>
    </row>
    <row r="129" spans="1:7" x14ac:dyDescent="0.15">
      <c r="A129" s="4" t="s">
        <v>660</v>
      </c>
    </row>
    <row r="130" spans="1:7" x14ac:dyDescent="0.15">
      <c r="A130" s="4">
        <v>2017</v>
      </c>
      <c r="B130" t="s">
        <v>656</v>
      </c>
      <c r="C130" s="3">
        <v>3</v>
      </c>
      <c r="D130" t="s">
        <v>545</v>
      </c>
      <c r="E130" t="s">
        <v>482</v>
      </c>
      <c r="F130" t="s">
        <v>661</v>
      </c>
      <c r="G130" t="s">
        <v>666</v>
      </c>
    </row>
    <row r="131" spans="1:7" x14ac:dyDescent="0.15">
      <c r="D131" t="s">
        <v>606</v>
      </c>
      <c r="E131" t="s">
        <v>75</v>
      </c>
      <c r="F131" t="s">
        <v>662</v>
      </c>
      <c r="G131" t="s">
        <v>667</v>
      </c>
    </row>
    <row r="132" spans="1:7" x14ac:dyDescent="0.15">
      <c r="D132" t="s">
        <v>607</v>
      </c>
      <c r="E132" t="s">
        <v>651</v>
      </c>
      <c r="F132" t="s">
        <v>620</v>
      </c>
      <c r="G132" t="s">
        <v>668</v>
      </c>
    </row>
    <row r="133" spans="1:7" x14ac:dyDescent="0.15">
      <c r="F133" t="s">
        <v>663</v>
      </c>
    </row>
    <row r="134" spans="1:7" x14ac:dyDescent="0.15">
      <c r="F134" t="s">
        <v>620</v>
      </c>
      <c r="G134" t="s">
        <v>669</v>
      </c>
    </row>
    <row r="135" spans="1:7" x14ac:dyDescent="0.15">
      <c r="F135" t="s">
        <v>662</v>
      </c>
    </row>
    <row r="136" spans="1:7" x14ac:dyDescent="0.15">
      <c r="F136" t="s">
        <v>614</v>
      </c>
    </row>
    <row r="137" spans="1:7" x14ac:dyDescent="0.15">
      <c r="F137" s="1" t="s">
        <v>664</v>
      </c>
    </row>
    <row r="138" spans="1:7" x14ac:dyDescent="0.15">
      <c r="F138" s="1" t="s">
        <v>665</v>
      </c>
    </row>
    <row r="140" spans="1:7" x14ac:dyDescent="0.15">
      <c r="A140" s="59" t="s">
        <v>670</v>
      </c>
      <c r="B140" s="52"/>
      <c r="C140" s="58"/>
      <c r="D140" s="52"/>
      <c r="E140" s="52"/>
      <c r="F140" s="52"/>
      <c r="G140" s="52"/>
    </row>
    <row r="141" spans="1:7" x14ac:dyDescent="0.15">
      <c r="A141" s="59">
        <v>2018</v>
      </c>
      <c r="B141" s="52" t="s">
        <v>671</v>
      </c>
      <c r="C141" s="58">
        <v>2</v>
      </c>
      <c r="D141" s="52" t="s">
        <v>606</v>
      </c>
      <c r="E141" s="52" t="s">
        <v>672</v>
      </c>
      <c r="F141" s="52" t="s">
        <v>613</v>
      </c>
      <c r="G141" s="52" t="s">
        <v>674</v>
      </c>
    </row>
    <row r="142" spans="1:7" x14ac:dyDescent="0.15">
      <c r="A142" s="59"/>
      <c r="B142" s="52"/>
      <c r="C142" s="58"/>
      <c r="D142" s="52" t="s">
        <v>607</v>
      </c>
      <c r="E142" s="52" t="s">
        <v>651</v>
      </c>
      <c r="F142" s="52" t="s">
        <v>140</v>
      </c>
      <c r="G142" s="52" t="s">
        <v>673</v>
      </c>
    </row>
    <row r="143" spans="1:7" x14ac:dyDescent="0.15">
      <c r="A143" s="59"/>
      <c r="B143" s="52"/>
      <c r="C143" s="58"/>
      <c r="D143" s="52"/>
      <c r="E143" s="52"/>
      <c r="F143" s="52" t="s">
        <v>608</v>
      </c>
      <c r="G143" s="52"/>
    </row>
    <row r="144" spans="1:7" x14ac:dyDescent="0.15">
      <c r="A144" s="59"/>
      <c r="B144" s="52"/>
      <c r="C144" s="58"/>
      <c r="D144" s="52"/>
      <c r="E144" s="52"/>
      <c r="F144" s="52" t="s">
        <v>520</v>
      </c>
      <c r="G144" s="52" t="s">
        <v>679</v>
      </c>
    </row>
    <row r="145" spans="1:7" x14ac:dyDescent="0.15">
      <c r="A145" s="59"/>
      <c r="B145" s="52"/>
      <c r="C145" s="58"/>
      <c r="D145" s="52"/>
      <c r="E145" s="52"/>
      <c r="F145" s="52" t="s">
        <v>472</v>
      </c>
      <c r="G145" s="52" t="s">
        <v>680</v>
      </c>
    </row>
    <row r="146" spans="1:7" x14ac:dyDescent="0.15">
      <c r="A146" s="59"/>
      <c r="B146" s="52"/>
      <c r="C146" s="58"/>
      <c r="D146" s="52"/>
      <c r="E146" s="52"/>
      <c r="F146" s="52" t="s">
        <v>675</v>
      </c>
      <c r="G146" s="52"/>
    </row>
    <row r="147" spans="1:7" x14ac:dyDescent="0.15">
      <c r="A147" s="59"/>
      <c r="B147" s="52"/>
      <c r="C147" s="58"/>
      <c r="D147" s="52"/>
      <c r="E147" s="52"/>
      <c r="F147" s="52" t="s">
        <v>676</v>
      </c>
      <c r="G147" s="52" t="s">
        <v>682</v>
      </c>
    </row>
    <row r="148" spans="1:7" x14ac:dyDescent="0.15">
      <c r="A148" s="59"/>
      <c r="B148" s="52"/>
      <c r="C148" s="58"/>
      <c r="D148" s="52"/>
      <c r="E148" s="52"/>
      <c r="F148" s="52" t="s">
        <v>677</v>
      </c>
      <c r="G148" s="52"/>
    </row>
    <row r="149" spans="1:7" x14ac:dyDescent="0.15">
      <c r="A149" s="59"/>
      <c r="B149" s="52"/>
      <c r="C149" s="58"/>
      <c r="D149" s="52"/>
      <c r="E149" s="52"/>
      <c r="F149" s="52" t="s">
        <v>681</v>
      </c>
      <c r="G149" s="52"/>
    </row>
    <row r="150" spans="1:7" x14ac:dyDescent="0.15">
      <c r="A150" s="59"/>
      <c r="B150" s="52"/>
      <c r="C150" s="58"/>
      <c r="D150" s="52"/>
      <c r="E150" s="52"/>
      <c r="F150" s="52" t="s">
        <v>608</v>
      </c>
      <c r="G150" s="52"/>
    </row>
    <row r="151" spans="1:7" x14ac:dyDescent="0.15">
      <c r="A151" s="59"/>
      <c r="B151" s="52"/>
      <c r="C151" s="58"/>
      <c r="D151" s="52"/>
      <c r="E151" s="52"/>
      <c r="F151" s="52" t="s">
        <v>144</v>
      </c>
      <c r="G151" s="52"/>
    </row>
    <row r="152" spans="1:7" x14ac:dyDescent="0.15">
      <c r="A152" s="59"/>
      <c r="B152" s="52"/>
      <c r="C152" s="58"/>
      <c r="D152" s="52"/>
      <c r="E152" s="52"/>
      <c r="F152" s="52" t="s">
        <v>614</v>
      </c>
      <c r="G152" s="52"/>
    </row>
    <row r="153" spans="1:7" x14ac:dyDescent="0.15">
      <c r="A153" s="59"/>
      <c r="B153" s="52"/>
      <c r="C153" s="58"/>
      <c r="D153" s="52"/>
      <c r="E153" s="52"/>
      <c r="F153" s="51" t="s">
        <v>683</v>
      </c>
      <c r="G153" s="52"/>
    </row>
    <row r="154" spans="1:7" x14ac:dyDescent="0.15">
      <c r="A154" s="59"/>
      <c r="B154" s="52"/>
      <c r="C154" s="58"/>
      <c r="D154" s="52"/>
      <c r="E154" s="52"/>
      <c r="F154" s="51" t="s">
        <v>678</v>
      </c>
      <c r="G154" s="52"/>
    </row>
    <row r="156" spans="1:7" x14ac:dyDescent="0.15">
      <c r="A156" s="59" t="s">
        <v>693</v>
      </c>
      <c r="B156" s="52"/>
      <c r="C156" s="58"/>
      <c r="D156" s="52"/>
      <c r="E156" s="52"/>
      <c r="F156" s="52"/>
      <c r="G156" s="52"/>
    </row>
    <row r="157" spans="1:7" x14ac:dyDescent="0.15">
      <c r="A157" s="59">
        <v>2020</v>
      </c>
      <c r="B157" s="52" t="s">
        <v>694</v>
      </c>
      <c r="C157" s="58"/>
      <c r="D157" s="52"/>
      <c r="E157" s="52"/>
      <c r="F157" s="52"/>
      <c r="G157" s="52"/>
    </row>
    <row r="158" spans="1:7" x14ac:dyDescent="0.15">
      <c r="A158" s="59"/>
      <c r="B158" s="52"/>
      <c r="C158" s="58"/>
      <c r="D158" s="52"/>
      <c r="E158" s="52"/>
      <c r="F158" s="52"/>
      <c r="G158" s="52"/>
    </row>
    <row r="160" spans="1:7" x14ac:dyDescent="0.15">
      <c r="A160" s="4" t="s">
        <v>869</v>
      </c>
    </row>
    <row r="161" spans="1:7" x14ac:dyDescent="0.15">
      <c r="A161" s="4">
        <v>2021</v>
      </c>
      <c r="B161" t="s">
        <v>870</v>
      </c>
      <c r="C161" s="3">
        <v>1</v>
      </c>
      <c r="D161" t="s">
        <v>606</v>
      </c>
      <c r="E161" t="s">
        <v>75</v>
      </c>
      <c r="F161" t="s">
        <v>882</v>
      </c>
      <c r="G161" t="s">
        <v>884</v>
      </c>
    </row>
    <row r="162" spans="1:7" x14ac:dyDescent="0.15">
      <c r="F162" t="s">
        <v>871</v>
      </c>
    </row>
    <row r="163" spans="1:7" x14ac:dyDescent="0.15">
      <c r="F163" t="s">
        <v>872</v>
      </c>
    </row>
    <row r="164" spans="1:7" x14ac:dyDescent="0.15">
      <c r="F164" t="s">
        <v>869</v>
      </c>
    </row>
    <row r="165" spans="1:7" x14ac:dyDescent="0.15">
      <c r="F165" t="s">
        <v>873</v>
      </c>
    </row>
    <row r="166" spans="1:7" x14ac:dyDescent="0.15">
      <c r="F166" t="s">
        <v>874</v>
      </c>
    </row>
    <row r="167" spans="1:7" x14ac:dyDescent="0.15">
      <c r="F167" t="s">
        <v>875</v>
      </c>
    </row>
    <row r="168" spans="1:7" x14ac:dyDescent="0.15">
      <c r="F168" t="s">
        <v>876</v>
      </c>
    </row>
    <row r="169" spans="1:7" x14ac:dyDescent="0.15">
      <c r="F169" t="s">
        <v>877</v>
      </c>
    </row>
    <row r="170" spans="1:7" x14ac:dyDescent="0.15">
      <c r="F170" t="s">
        <v>878</v>
      </c>
    </row>
    <row r="171" spans="1:7" x14ac:dyDescent="0.15">
      <c r="F171" t="s">
        <v>879</v>
      </c>
    </row>
    <row r="172" spans="1:7" x14ac:dyDescent="0.15">
      <c r="F172" t="s">
        <v>880</v>
      </c>
    </row>
    <row r="173" spans="1:7" x14ac:dyDescent="0.15">
      <c r="F173" t="s">
        <v>871</v>
      </c>
    </row>
    <row r="174" spans="1:7" x14ac:dyDescent="0.15">
      <c r="F174" t="s">
        <v>881</v>
      </c>
    </row>
    <row r="175" spans="1:7" x14ac:dyDescent="0.15">
      <c r="F175" t="s">
        <v>613</v>
      </c>
    </row>
    <row r="176" spans="1:7" x14ac:dyDescent="0.15">
      <c r="F176" t="s">
        <v>882</v>
      </c>
    </row>
    <row r="177" spans="1:7" x14ac:dyDescent="0.15">
      <c r="F177" s="1" t="s">
        <v>883</v>
      </c>
    </row>
    <row r="178" spans="1:7" x14ac:dyDescent="0.15">
      <c r="F178" s="1" t="s">
        <v>692</v>
      </c>
    </row>
    <row r="180" spans="1:7" x14ac:dyDescent="0.15">
      <c r="A180" s="59" t="s">
        <v>899</v>
      </c>
      <c r="B180" s="52"/>
      <c r="C180" s="58"/>
      <c r="D180" s="52"/>
      <c r="E180" s="52"/>
      <c r="F180" s="52"/>
      <c r="G180" s="52"/>
    </row>
    <row r="181" spans="1:7" x14ac:dyDescent="0.15">
      <c r="A181" s="59">
        <v>2022</v>
      </c>
      <c r="B181" s="52" t="s">
        <v>900</v>
      </c>
      <c r="C181" s="58">
        <v>2</v>
      </c>
      <c r="D181" s="52" t="s">
        <v>606</v>
      </c>
      <c r="E181" s="52" t="s">
        <v>75</v>
      </c>
      <c r="F181" s="52" t="s">
        <v>311</v>
      </c>
      <c r="G181" s="52" t="s">
        <v>901</v>
      </c>
    </row>
    <row r="182" spans="1:7" x14ac:dyDescent="0.15">
      <c r="A182" s="59"/>
      <c r="B182" s="52"/>
      <c r="C182" s="58"/>
      <c r="D182" s="52" t="s">
        <v>607</v>
      </c>
      <c r="E182" s="52" t="s">
        <v>108</v>
      </c>
      <c r="F182" s="52" t="s">
        <v>871</v>
      </c>
      <c r="G182" s="52" t="s">
        <v>902</v>
      </c>
    </row>
    <row r="183" spans="1:7" x14ac:dyDescent="0.15">
      <c r="A183" s="59"/>
      <c r="B183" s="52"/>
      <c r="C183" s="58"/>
      <c r="D183" s="52"/>
      <c r="E183" s="52"/>
      <c r="F183" s="52" t="s">
        <v>177</v>
      </c>
      <c r="G183" s="52"/>
    </row>
    <row r="184" spans="1:7" x14ac:dyDescent="0.15">
      <c r="A184" s="59"/>
      <c r="B184" s="52"/>
      <c r="C184" s="58"/>
      <c r="D184" s="52"/>
      <c r="E184" s="52"/>
      <c r="F184" s="52" t="s">
        <v>903</v>
      </c>
      <c r="G184" s="52"/>
    </row>
    <row r="185" spans="1:7" x14ac:dyDescent="0.15">
      <c r="A185" s="59"/>
      <c r="B185" s="52"/>
      <c r="C185" s="58"/>
      <c r="D185" s="52"/>
      <c r="E185" s="52"/>
      <c r="F185" s="52" t="s">
        <v>904</v>
      </c>
      <c r="G185" s="52"/>
    </row>
    <row r="186" spans="1:7" x14ac:dyDescent="0.15">
      <c r="A186" s="59"/>
      <c r="B186" s="52"/>
      <c r="C186" s="58"/>
      <c r="D186" s="52"/>
      <c r="E186" s="52"/>
      <c r="F186" s="52" t="s">
        <v>905</v>
      </c>
      <c r="G186" s="52"/>
    </row>
    <row r="187" spans="1:7" x14ac:dyDescent="0.15">
      <c r="A187" s="59"/>
      <c r="B187" s="52"/>
      <c r="C187" s="58"/>
      <c r="D187" s="52"/>
      <c r="E187" s="52"/>
      <c r="F187" s="52" t="s">
        <v>906</v>
      </c>
      <c r="G187" s="52"/>
    </row>
    <row r="188" spans="1:7" x14ac:dyDescent="0.15">
      <c r="A188" s="59"/>
      <c r="B188" s="52"/>
      <c r="C188" s="58"/>
      <c r="D188" s="52"/>
      <c r="E188" s="52"/>
      <c r="F188" s="52" t="s">
        <v>907</v>
      </c>
      <c r="G188" s="52"/>
    </row>
    <row r="189" spans="1:7" x14ac:dyDescent="0.15">
      <c r="A189" s="59"/>
      <c r="B189" s="52"/>
      <c r="C189" s="58"/>
      <c r="D189" s="52"/>
      <c r="E189" s="52"/>
      <c r="F189" s="52" t="s">
        <v>908</v>
      </c>
      <c r="G189" s="52"/>
    </row>
    <row r="190" spans="1:7" x14ac:dyDescent="0.15">
      <c r="A190" s="59"/>
      <c r="B190" s="52"/>
      <c r="C190" s="58"/>
      <c r="D190" s="52"/>
      <c r="E190" s="52"/>
      <c r="F190" s="52" t="s">
        <v>575</v>
      </c>
      <c r="G190" s="52"/>
    </row>
    <row r="191" spans="1:7" x14ac:dyDescent="0.15">
      <c r="A191" s="59"/>
      <c r="B191" s="52"/>
      <c r="C191" s="58"/>
      <c r="D191" s="52"/>
      <c r="E191" s="52"/>
      <c r="F191" s="52" t="s">
        <v>872</v>
      </c>
      <c r="G191" s="52" t="s">
        <v>909</v>
      </c>
    </row>
    <row r="192" spans="1:7" x14ac:dyDescent="0.15">
      <c r="A192" s="59"/>
      <c r="B192" s="52"/>
      <c r="C192" s="58"/>
      <c r="D192" s="52"/>
      <c r="E192" s="52"/>
      <c r="F192" s="52" t="s">
        <v>87</v>
      </c>
      <c r="G192" s="52"/>
    </row>
    <row r="193" spans="1:7" x14ac:dyDescent="0.15">
      <c r="A193" s="59"/>
      <c r="B193" s="52"/>
      <c r="C193" s="58"/>
      <c r="D193" s="52"/>
      <c r="E193" s="52"/>
      <c r="F193" s="52" t="s">
        <v>614</v>
      </c>
      <c r="G193" s="52"/>
    </row>
    <row r="194" spans="1:7" x14ac:dyDescent="0.15">
      <c r="A194" s="59"/>
      <c r="B194" s="52"/>
      <c r="C194" s="58"/>
      <c r="D194" s="52"/>
      <c r="E194" s="52"/>
      <c r="F194" s="52" t="s">
        <v>311</v>
      </c>
      <c r="G194" s="52"/>
    </row>
    <row r="195" spans="1:7" x14ac:dyDescent="0.15">
      <c r="A195" s="59"/>
      <c r="B195" s="52"/>
      <c r="C195" s="58"/>
      <c r="D195" s="52"/>
      <c r="E195" s="52"/>
      <c r="F195" s="51" t="s">
        <v>910</v>
      </c>
      <c r="G195" s="52"/>
    </row>
    <row r="196" spans="1:7" x14ac:dyDescent="0.15">
      <c r="A196" s="59"/>
      <c r="B196" s="52"/>
      <c r="C196" s="58"/>
      <c r="D196" s="52"/>
      <c r="E196" s="52"/>
      <c r="F196" s="51" t="s">
        <v>692</v>
      </c>
      <c r="G196" s="52"/>
    </row>
    <row r="198" spans="1:7" x14ac:dyDescent="0.15">
      <c r="A198" s="4" t="s">
        <v>916</v>
      </c>
    </row>
    <row r="199" spans="1:7" x14ac:dyDescent="0.15">
      <c r="A199" s="4">
        <v>2023</v>
      </c>
      <c r="B199" t="s">
        <v>917</v>
      </c>
      <c r="C199" s="3">
        <v>3</v>
      </c>
      <c r="D199" t="s">
        <v>606</v>
      </c>
      <c r="E199" t="s">
        <v>75</v>
      </c>
      <c r="F199" t="s">
        <v>311</v>
      </c>
      <c r="G199" t="s">
        <v>918</v>
      </c>
    </row>
    <row r="200" spans="1:7" x14ac:dyDescent="0.15">
      <c r="D200" t="s">
        <v>607</v>
      </c>
      <c r="E200" t="s">
        <v>108</v>
      </c>
      <c r="F200" t="s">
        <v>608</v>
      </c>
      <c r="G200" t="s">
        <v>919</v>
      </c>
    </row>
    <row r="201" spans="1:7" x14ac:dyDescent="0.15">
      <c r="D201" t="s">
        <v>297</v>
      </c>
      <c r="E201" t="s">
        <v>74</v>
      </c>
      <c r="F201" t="s">
        <v>921</v>
      </c>
      <c r="G201" t="s">
        <v>920</v>
      </c>
    </row>
    <row r="202" spans="1:7" x14ac:dyDescent="0.15">
      <c r="F202" t="s">
        <v>922</v>
      </c>
    </row>
    <row r="203" spans="1:7" x14ac:dyDescent="0.15">
      <c r="F203" t="s">
        <v>923</v>
      </c>
    </row>
    <row r="204" spans="1:7" x14ac:dyDescent="0.15">
      <c r="F204" t="s">
        <v>924</v>
      </c>
      <c r="G204" t="s">
        <v>925</v>
      </c>
    </row>
    <row r="205" spans="1:7" x14ac:dyDescent="0.15">
      <c r="F205" t="s">
        <v>926</v>
      </c>
    </row>
    <row r="206" spans="1:7" x14ac:dyDescent="0.15">
      <c r="F206" t="s">
        <v>927</v>
      </c>
    </row>
    <row r="207" spans="1:7" x14ac:dyDescent="0.15">
      <c r="F207" t="s">
        <v>611</v>
      </c>
    </row>
    <row r="208" spans="1:7" x14ac:dyDescent="0.15">
      <c r="F208" t="s">
        <v>725</v>
      </c>
    </row>
    <row r="209" spans="1:7" x14ac:dyDescent="0.15">
      <c r="F209" t="s">
        <v>608</v>
      </c>
    </row>
    <row r="210" spans="1:7" x14ac:dyDescent="0.15">
      <c r="F210" t="s">
        <v>144</v>
      </c>
    </row>
    <row r="211" spans="1:7" x14ac:dyDescent="0.15">
      <c r="F211" t="s">
        <v>311</v>
      </c>
    </row>
    <row r="212" spans="1:7" x14ac:dyDescent="0.15">
      <c r="F212" s="1" t="s">
        <v>938</v>
      </c>
    </row>
    <row r="213" spans="1:7" x14ac:dyDescent="0.15">
      <c r="F213" s="1" t="s">
        <v>692</v>
      </c>
    </row>
    <row r="215" spans="1:7" x14ac:dyDescent="0.15">
      <c r="A215" s="59" t="s">
        <v>929</v>
      </c>
      <c r="B215" s="52"/>
      <c r="C215" s="58"/>
      <c r="D215" s="52"/>
      <c r="E215" s="52"/>
      <c r="F215" s="52"/>
      <c r="G215" s="52"/>
    </row>
    <row r="216" spans="1:7" x14ac:dyDescent="0.15">
      <c r="A216" s="59" t="s">
        <v>930</v>
      </c>
      <c r="B216" s="52"/>
      <c r="C216" s="58">
        <v>2</v>
      </c>
      <c r="D216" s="52" t="s">
        <v>606</v>
      </c>
      <c r="E216" s="52" t="s">
        <v>75</v>
      </c>
      <c r="F216" s="52" t="s">
        <v>311</v>
      </c>
      <c r="G216" s="52" t="s">
        <v>940</v>
      </c>
    </row>
    <row r="217" spans="1:7" x14ac:dyDescent="0.15">
      <c r="A217" s="59">
        <v>2024</v>
      </c>
      <c r="B217" s="52" t="s">
        <v>931</v>
      </c>
      <c r="C217" s="58"/>
      <c r="D217" s="52" t="s">
        <v>607</v>
      </c>
      <c r="E217" s="52" t="s">
        <v>108</v>
      </c>
      <c r="F217" s="52" t="s">
        <v>608</v>
      </c>
      <c r="G217" s="52" t="s">
        <v>941</v>
      </c>
    </row>
    <row r="218" spans="1:7" x14ac:dyDescent="0.15">
      <c r="A218" s="59"/>
      <c r="B218" s="52"/>
      <c r="C218" s="58"/>
      <c r="D218" s="52"/>
      <c r="E218" s="52"/>
      <c r="F218" s="52" t="s">
        <v>922</v>
      </c>
      <c r="G218" s="52"/>
    </row>
    <row r="219" spans="1:7" x14ac:dyDescent="0.15">
      <c r="A219" s="59"/>
      <c r="B219" s="52"/>
      <c r="C219" s="58"/>
      <c r="D219" s="52"/>
      <c r="E219" s="52"/>
      <c r="F219" s="52" t="s">
        <v>923</v>
      </c>
      <c r="G219" s="52"/>
    </row>
    <row r="220" spans="1:7" x14ac:dyDescent="0.15">
      <c r="A220" s="59"/>
      <c r="B220" s="52"/>
      <c r="C220" s="58"/>
      <c r="D220" s="52"/>
      <c r="E220" s="52"/>
      <c r="F220" s="52" t="s">
        <v>932</v>
      </c>
      <c r="G220" s="52"/>
    </row>
    <row r="221" spans="1:7" x14ac:dyDescent="0.15">
      <c r="A221" s="59"/>
      <c r="B221" s="52"/>
      <c r="C221" s="58"/>
      <c r="D221" s="52"/>
      <c r="E221" s="52"/>
      <c r="F221" s="52" t="s">
        <v>933</v>
      </c>
      <c r="G221" s="52"/>
    </row>
    <row r="222" spans="1:7" x14ac:dyDescent="0.15">
      <c r="A222" s="59"/>
      <c r="B222" s="52"/>
      <c r="C222" s="58"/>
      <c r="D222" s="52"/>
      <c r="E222" s="52"/>
      <c r="F222" s="52" t="s">
        <v>934</v>
      </c>
      <c r="G222" s="52"/>
    </row>
    <row r="223" spans="1:7" x14ac:dyDescent="0.15">
      <c r="A223" s="59"/>
      <c r="B223" s="52"/>
      <c r="C223" s="58"/>
      <c r="D223" s="52"/>
      <c r="E223" s="52"/>
      <c r="F223" s="52" t="s">
        <v>935</v>
      </c>
      <c r="G223" s="52"/>
    </row>
    <row r="224" spans="1:7" x14ac:dyDescent="0.15">
      <c r="A224" s="59"/>
      <c r="B224" s="52"/>
      <c r="C224" s="58"/>
      <c r="D224" s="52"/>
      <c r="E224" s="52"/>
      <c r="F224" s="52" t="s">
        <v>936</v>
      </c>
      <c r="G224" s="52"/>
    </row>
    <row r="225" spans="1:7" x14ac:dyDescent="0.15">
      <c r="A225" s="59"/>
      <c r="B225" s="52"/>
      <c r="C225" s="58"/>
      <c r="D225" s="52"/>
      <c r="E225" s="52"/>
      <c r="F225" s="52" t="s">
        <v>924</v>
      </c>
      <c r="G225" s="52"/>
    </row>
    <row r="226" spans="1:7" x14ac:dyDescent="0.15">
      <c r="A226" s="59"/>
      <c r="B226" s="52"/>
      <c r="C226" s="58"/>
      <c r="D226" s="52"/>
      <c r="E226" s="52"/>
      <c r="F226" s="52" t="s">
        <v>937</v>
      </c>
      <c r="G226" s="52"/>
    </row>
    <row r="227" spans="1:7" x14ac:dyDescent="0.15">
      <c r="A227" s="59"/>
      <c r="B227" s="52"/>
      <c r="C227" s="58"/>
      <c r="D227" s="52"/>
      <c r="E227" s="52"/>
      <c r="F227" s="52" t="s">
        <v>922</v>
      </c>
      <c r="G227" s="52"/>
    </row>
    <row r="228" spans="1:7" x14ac:dyDescent="0.15">
      <c r="A228" s="59"/>
      <c r="B228" s="52"/>
      <c r="C228" s="58"/>
      <c r="D228" s="52"/>
      <c r="E228" s="52"/>
      <c r="F228" s="52" t="s">
        <v>608</v>
      </c>
      <c r="G228" s="52"/>
    </row>
    <row r="229" spans="1:7" x14ac:dyDescent="0.15">
      <c r="A229" s="59"/>
      <c r="B229" s="52"/>
      <c r="C229" s="58"/>
      <c r="D229" s="52"/>
      <c r="E229" s="52"/>
      <c r="F229" s="52" t="s">
        <v>311</v>
      </c>
      <c r="G229" s="52"/>
    </row>
    <row r="230" spans="1:7" x14ac:dyDescent="0.15">
      <c r="A230" s="59"/>
      <c r="B230" s="52"/>
      <c r="C230" s="58"/>
      <c r="D230" s="52"/>
      <c r="E230" s="52"/>
      <c r="F230" s="51" t="s">
        <v>939</v>
      </c>
      <c r="G230" s="52"/>
    </row>
    <row r="231" spans="1:7" x14ac:dyDescent="0.15">
      <c r="A231" s="59"/>
      <c r="B231" s="52"/>
      <c r="C231" s="58"/>
      <c r="D231" s="52"/>
      <c r="E231" s="52"/>
      <c r="F231" s="51" t="s">
        <v>692</v>
      </c>
      <c r="G231" s="52"/>
    </row>
  </sheetData>
  <phoneticPr fontId="0" type="noConversion"/>
  <pageMargins left="0.27559055118110237" right="0.23622047244094491" top="0.82677165354330717" bottom="0.62992125984251968" header="0.51181102362204722" footer="0.27559055118110237"/>
  <pageSetup paperSize="9" scale="70" orientation="landscape" verticalDpi="0"/>
  <headerFooter alignWithMargins="0">
    <oddHeader>&amp;C&amp;"Arial,Bold"&amp;14Specialeskadrar</oddHeader>
    <oddFooter>&amp;C&amp;D</oddFooter>
  </headerFooter>
  <rowBreaks count="2" manualBreakCount="2">
    <brk id="44" max="16383" man="1"/>
    <brk id="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1C76-84C6-6D44-BF4A-B559EB777A6B}">
  <dimension ref="A1:C19"/>
  <sheetViews>
    <sheetView workbookViewId="0">
      <selection activeCell="D25" sqref="D25"/>
    </sheetView>
  </sheetViews>
  <sheetFormatPr baseColWidth="10" defaultRowHeight="16" x14ac:dyDescent="0.2"/>
  <cols>
    <col min="1" max="1" width="5.83203125" style="50" bestFit="1" customWidth="1"/>
    <col min="2" max="2" width="14.1640625" style="50" customWidth="1"/>
    <col min="3" max="16384" width="10.83203125" style="50"/>
  </cols>
  <sheetData>
    <row r="1" spans="1:3" s="49" customFormat="1" x14ac:dyDescent="0.2">
      <c r="A1" s="49" t="s">
        <v>489</v>
      </c>
      <c r="B1" s="49" t="s">
        <v>715</v>
      </c>
      <c r="C1" s="49" t="s">
        <v>615</v>
      </c>
    </row>
    <row r="2" spans="1:3" x14ac:dyDescent="0.2">
      <c r="A2" s="50">
        <v>2015</v>
      </c>
      <c r="B2" s="50" t="s">
        <v>700</v>
      </c>
      <c r="C2" s="50" t="s">
        <v>701</v>
      </c>
    </row>
    <row r="3" spans="1:3" x14ac:dyDescent="0.2">
      <c r="C3" s="50" t="s">
        <v>702</v>
      </c>
    </row>
    <row r="4" spans="1:3" x14ac:dyDescent="0.2">
      <c r="C4" s="50" t="s">
        <v>703</v>
      </c>
    </row>
    <row r="6" spans="1:3" x14ac:dyDescent="0.2">
      <c r="A6" s="50">
        <v>2016</v>
      </c>
      <c r="B6" s="50" t="s">
        <v>700</v>
      </c>
      <c r="C6" s="50" t="s">
        <v>704</v>
      </c>
    </row>
    <row r="7" spans="1:3" x14ac:dyDescent="0.2">
      <c r="C7" s="50" t="s">
        <v>705</v>
      </c>
    </row>
    <row r="9" spans="1:3" x14ac:dyDescent="0.2">
      <c r="A9" s="50">
        <v>2017</v>
      </c>
      <c r="B9" s="50" t="s">
        <v>706</v>
      </c>
      <c r="C9" s="50" t="s">
        <v>707</v>
      </c>
    </row>
    <row r="10" spans="1:3" x14ac:dyDescent="0.2">
      <c r="C10" s="50" t="s">
        <v>708</v>
      </c>
    </row>
    <row r="12" spans="1:3" x14ac:dyDescent="0.2">
      <c r="A12" s="50">
        <v>2018</v>
      </c>
      <c r="B12" s="50" t="s">
        <v>700</v>
      </c>
      <c r="C12" s="50" t="s">
        <v>709</v>
      </c>
    </row>
    <row r="13" spans="1:3" x14ac:dyDescent="0.2">
      <c r="C13" s="50" t="s">
        <v>710</v>
      </c>
    </row>
    <row r="15" spans="1:3" x14ac:dyDescent="0.2">
      <c r="A15" s="50">
        <v>2019</v>
      </c>
      <c r="B15" s="50" t="s">
        <v>700</v>
      </c>
      <c r="C15" s="50" t="s">
        <v>711</v>
      </c>
    </row>
    <row r="16" spans="1:3" x14ac:dyDescent="0.2">
      <c r="C16" s="50" t="s">
        <v>712</v>
      </c>
    </row>
    <row r="17" spans="1:3" x14ac:dyDescent="0.2">
      <c r="C17" s="50" t="s">
        <v>713</v>
      </c>
    </row>
    <row r="19" spans="1:3" x14ac:dyDescent="0.2">
      <c r="A19" s="50">
        <v>2020</v>
      </c>
      <c r="C19" s="50" t="s">
        <v>714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3"/>
  <sheetViews>
    <sheetView topLeftCell="A79" workbookViewId="0">
      <selection activeCell="D120" sqref="D120"/>
    </sheetView>
  </sheetViews>
  <sheetFormatPr baseColWidth="10" defaultColWidth="8.83203125" defaultRowHeight="13" x14ac:dyDescent="0.15"/>
  <cols>
    <col min="1" max="1" width="9.1640625" style="3" customWidth="1"/>
    <col min="2" max="2" width="9.1640625" style="6" customWidth="1"/>
    <col min="3" max="3" width="9.6640625" style="6" bestFit="1" customWidth="1"/>
    <col min="4" max="4" width="17.6640625" bestFit="1" customWidth="1"/>
  </cols>
  <sheetData>
    <row r="1" spans="1:4" s="1" customFormat="1" ht="28" x14ac:dyDescent="0.15">
      <c r="A1" s="3" t="s">
        <v>489</v>
      </c>
      <c r="B1" s="5" t="s">
        <v>252</v>
      </c>
      <c r="C1" s="3" t="s">
        <v>492</v>
      </c>
      <c r="D1" s="1" t="s">
        <v>251</v>
      </c>
    </row>
    <row r="3" spans="1:4" x14ac:dyDescent="0.15">
      <c r="A3" s="3">
        <v>1991</v>
      </c>
      <c r="B3" s="6">
        <v>25</v>
      </c>
      <c r="C3" s="6">
        <v>1</v>
      </c>
      <c r="D3" t="s">
        <v>253</v>
      </c>
    </row>
    <row r="4" spans="1:4" x14ac:dyDescent="0.15">
      <c r="C4" s="6">
        <v>2</v>
      </c>
      <c r="D4" t="s">
        <v>257</v>
      </c>
    </row>
    <row r="5" spans="1:4" x14ac:dyDescent="0.15">
      <c r="C5" s="6">
        <v>3</v>
      </c>
      <c r="D5" t="s">
        <v>256</v>
      </c>
    </row>
    <row r="7" spans="1:4" x14ac:dyDescent="0.15">
      <c r="A7" s="8">
        <v>1992</v>
      </c>
      <c r="C7" s="6">
        <v>1</v>
      </c>
      <c r="D7" t="s">
        <v>257</v>
      </c>
    </row>
    <row r="8" spans="1:4" x14ac:dyDescent="0.15">
      <c r="A8" s="3" t="s">
        <v>281</v>
      </c>
      <c r="C8" s="6">
        <v>2</v>
      </c>
      <c r="D8" t="s">
        <v>253</v>
      </c>
    </row>
    <row r="9" spans="1:4" x14ac:dyDescent="0.15">
      <c r="C9" s="6">
        <v>3</v>
      </c>
      <c r="D9" t="s">
        <v>256</v>
      </c>
    </row>
    <row r="10" spans="1:4" x14ac:dyDescent="0.15">
      <c r="C10" s="6">
        <v>4</v>
      </c>
      <c r="D10" t="s">
        <v>282</v>
      </c>
    </row>
    <row r="11" spans="1:4" x14ac:dyDescent="0.15">
      <c r="C11" s="6">
        <v>5</v>
      </c>
      <c r="D11" t="s">
        <v>381</v>
      </c>
    </row>
    <row r="13" spans="1:4" x14ac:dyDescent="0.15">
      <c r="A13" s="3">
        <v>1992</v>
      </c>
      <c r="B13" s="6">
        <v>52</v>
      </c>
      <c r="C13" s="6">
        <v>1</v>
      </c>
      <c r="D13" t="s">
        <v>205</v>
      </c>
    </row>
    <row r="14" spans="1:4" x14ac:dyDescent="0.15">
      <c r="A14" s="3" t="s">
        <v>204</v>
      </c>
      <c r="C14" s="6">
        <v>2</v>
      </c>
      <c r="D14" t="s">
        <v>206</v>
      </c>
    </row>
    <row r="15" spans="1:4" x14ac:dyDescent="0.15">
      <c r="C15" s="6">
        <v>3</v>
      </c>
      <c r="D15" t="s">
        <v>257</v>
      </c>
    </row>
    <row r="16" spans="1:4" x14ac:dyDescent="0.15">
      <c r="C16" s="6">
        <v>4</v>
      </c>
      <c r="D16" t="s">
        <v>381</v>
      </c>
    </row>
    <row r="17" spans="1:4" x14ac:dyDescent="0.15">
      <c r="C17" s="6">
        <v>5</v>
      </c>
      <c r="D17" t="s">
        <v>207</v>
      </c>
    </row>
    <row r="18" spans="1:4" x14ac:dyDescent="0.15">
      <c r="C18" s="6">
        <v>6</v>
      </c>
      <c r="D18" t="s">
        <v>282</v>
      </c>
    </row>
    <row r="19" spans="1:4" x14ac:dyDescent="0.15">
      <c r="C19" s="6">
        <v>7</v>
      </c>
      <c r="D19" t="s">
        <v>253</v>
      </c>
    </row>
    <row r="20" spans="1:4" x14ac:dyDescent="0.15">
      <c r="C20" s="6">
        <v>8</v>
      </c>
      <c r="D20" t="s">
        <v>208</v>
      </c>
    </row>
    <row r="22" spans="1:4" x14ac:dyDescent="0.15">
      <c r="A22" s="3">
        <v>1992</v>
      </c>
    </row>
    <row r="23" spans="1:4" x14ac:dyDescent="0.15">
      <c r="A23" s="3" t="s">
        <v>209</v>
      </c>
      <c r="C23" s="6">
        <v>1</v>
      </c>
      <c r="D23" t="s">
        <v>205</v>
      </c>
    </row>
    <row r="24" spans="1:4" x14ac:dyDescent="0.15">
      <c r="C24" s="6">
        <v>2</v>
      </c>
      <c r="D24" t="s">
        <v>257</v>
      </c>
    </row>
    <row r="25" spans="1:4" x14ac:dyDescent="0.15">
      <c r="C25" s="6">
        <v>3</v>
      </c>
      <c r="D25" t="s">
        <v>282</v>
      </c>
    </row>
    <row r="26" spans="1:4" x14ac:dyDescent="0.15">
      <c r="C26" s="6">
        <v>4</v>
      </c>
      <c r="D26" t="s">
        <v>253</v>
      </c>
    </row>
    <row r="27" spans="1:4" x14ac:dyDescent="0.15">
      <c r="C27" s="6">
        <v>5</v>
      </c>
      <c r="D27" t="s">
        <v>381</v>
      </c>
    </row>
    <row r="29" spans="1:4" x14ac:dyDescent="0.15">
      <c r="A29" s="3">
        <v>1993</v>
      </c>
      <c r="C29" s="6">
        <v>1</v>
      </c>
      <c r="D29" t="s">
        <v>257</v>
      </c>
    </row>
    <row r="30" spans="1:4" x14ac:dyDescent="0.15">
      <c r="A30" s="3" t="s">
        <v>209</v>
      </c>
    </row>
    <row r="34" spans="1:4" x14ac:dyDescent="0.15">
      <c r="A34" s="3">
        <v>1994</v>
      </c>
      <c r="B34" s="6">
        <v>75</v>
      </c>
      <c r="C34" s="6">
        <v>1</v>
      </c>
      <c r="D34" t="s">
        <v>257</v>
      </c>
    </row>
    <row r="35" spans="1:4" x14ac:dyDescent="0.15">
      <c r="A35" s="3" t="s">
        <v>281</v>
      </c>
      <c r="C35" s="6">
        <v>2</v>
      </c>
      <c r="D35" t="s">
        <v>45</v>
      </c>
    </row>
    <row r="36" spans="1:4" x14ac:dyDescent="0.15">
      <c r="C36" s="6">
        <v>3</v>
      </c>
      <c r="D36" t="s">
        <v>206</v>
      </c>
    </row>
    <row r="37" spans="1:4" x14ac:dyDescent="0.15">
      <c r="C37" s="6">
        <v>4</v>
      </c>
      <c r="D37" t="s">
        <v>46</v>
      </c>
    </row>
    <row r="38" spans="1:4" x14ac:dyDescent="0.15">
      <c r="D38" t="s">
        <v>253</v>
      </c>
    </row>
    <row r="39" spans="1:4" x14ac:dyDescent="0.15">
      <c r="C39" s="6">
        <v>6</v>
      </c>
      <c r="D39" t="s">
        <v>47</v>
      </c>
    </row>
    <row r="40" spans="1:4" x14ac:dyDescent="0.15">
      <c r="C40" s="6">
        <v>7</v>
      </c>
      <c r="D40" t="s">
        <v>48</v>
      </c>
    </row>
    <row r="41" spans="1:4" x14ac:dyDescent="0.15">
      <c r="C41" s="6">
        <v>8</v>
      </c>
      <c r="D41" t="s">
        <v>381</v>
      </c>
    </row>
    <row r="42" spans="1:4" x14ac:dyDescent="0.15">
      <c r="C42" s="6">
        <v>9</v>
      </c>
      <c r="D42" t="s">
        <v>49</v>
      </c>
    </row>
    <row r="43" spans="1:4" x14ac:dyDescent="0.15">
      <c r="C43" s="6">
        <v>10</v>
      </c>
      <c r="D43" t="s">
        <v>50</v>
      </c>
    </row>
    <row r="44" spans="1:4" x14ac:dyDescent="0.15">
      <c r="C44" s="6">
        <v>11</v>
      </c>
      <c r="D44" t="s">
        <v>51</v>
      </c>
    </row>
    <row r="45" spans="1:4" x14ac:dyDescent="0.15">
      <c r="C45" s="6">
        <v>12</v>
      </c>
      <c r="D45" t="s">
        <v>52</v>
      </c>
    </row>
    <row r="46" spans="1:4" x14ac:dyDescent="0.15">
      <c r="D46" t="s">
        <v>132</v>
      </c>
    </row>
    <row r="47" spans="1:4" x14ac:dyDescent="0.15">
      <c r="C47" s="6">
        <v>14</v>
      </c>
      <c r="D47" t="s">
        <v>133</v>
      </c>
    </row>
    <row r="49" spans="1:4" x14ac:dyDescent="0.15">
      <c r="A49" s="3">
        <v>1994</v>
      </c>
      <c r="B49" s="6">
        <v>74</v>
      </c>
      <c r="C49" s="6">
        <v>1</v>
      </c>
      <c r="D49" t="s">
        <v>257</v>
      </c>
    </row>
    <row r="50" spans="1:4" x14ac:dyDescent="0.15">
      <c r="A50" s="3" t="s">
        <v>204</v>
      </c>
      <c r="C50" s="6">
        <v>2</v>
      </c>
      <c r="D50" t="s">
        <v>206</v>
      </c>
    </row>
    <row r="51" spans="1:4" x14ac:dyDescent="0.15">
      <c r="C51" s="6">
        <v>3</v>
      </c>
      <c r="D51" t="s">
        <v>45</v>
      </c>
    </row>
    <row r="52" spans="1:4" x14ac:dyDescent="0.15">
      <c r="C52" s="6">
        <v>4</v>
      </c>
      <c r="D52" t="s">
        <v>46</v>
      </c>
    </row>
    <row r="53" spans="1:4" x14ac:dyDescent="0.15">
      <c r="C53" s="6">
        <v>5</v>
      </c>
      <c r="D53" t="s">
        <v>381</v>
      </c>
    </row>
    <row r="54" spans="1:4" x14ac:dyDescent="0.15">
      <c r="C54" s="6">
        <v>6</v>
      </c>
      <c r="D54" t="s">
        <v>46</v>
      </c>
    </row>
    <row r="55" spans="1:4" x14ac:dyDescent="0.15">
      <c r="C55" s="6">
        <v>7</v>
      </c>
      <c r="D55" t="s">
        <v>48</v>
      </c>
    </row>
    <row r="56" spans="1:4" x14ac:dyDescent="0.15">
      <c r="C56" s="6">
        <v>8</v>
      </c>
      <c r="D56" t="s">
        <v>253</v>
      </c>
    </row>
    <row r="57" spans="1:4" x14ac:dyDescent="0.15">
      <c r="C57" s="6">
        <v>9</v>
      </c>
      <c r="D57" t="s">
        <v>51</v>
      </c>
    </row>
    <row r="58" spans="1:4" x14ac:dyDescent="0.15">
      <c r="C58" s="6">
        <v>10</v>
      </c>
      <c r="D58" t="s">
        <v>47</v>
      </c>
    </row>
    <row r="59" spans="1:4" x14ac:dyDescent="0.15">
      <c r="C59" s="6">
        <v>11</v>
      </c>
      <c r="D59" t="s">
        <v>133</v>
      </c>
    </row>
    <row r="60" spans="1:4" x14ac:dyDescent="0.15">
      <c r="C60" s="6">
        <v>12</v>
      </c>
      <c r="D60" t="s">
        <v>49</v>
      </c>
    </row>
    <row r="61" spans="1:4" x14ac:dyDescent="0.15">
      <c r="C61" s="6">
        <v>13</v>
      </c>
      <c r="D61" t="s">
        <v>50</v>
      </c>
    </row>
    <row r="62" spans="1:4" x14ac:dyDescent="0.15">
      <c r="C62" s="6">
        <v>14</v>
      </c>
      <c r="D62" t="s">
        <v>52</v>
      </c>
    </row>
    <row r="64" spans="1:4" x14ac:dyDescent="0.15">
      <c r="A64" s="3">
        <v>1994</v>
      </c>
      <c r="C64" s="6">
        <v>1</v>
      </c>
      <c r="D64" t="s">
        <v>257</v>
      </c>
    </row>
    <row r="65" spans="1:4" x14ac:dyDescent="0.15">
      <c r="A65" s="3" t="s">
        <v>209</v>
      </c>
      <c r="C65" s="6">
        <v>2</v>
      </c>
      <c r="D65" t="s">
        <v>45</v>
      </c>
    </row>
    <row r="66" spans="1:4" x14ac:dyDescent="0.15">
      <c r="C66" s="6">
        <v>3</v>
      </c>
      <c r="D66" t="s">
        <v>206</v>
      </c>
    </row>
    <row r="67" spans="1:4" x14ac:dyDescent="0.15">
      <c r="C67" s="6">
        <v>4</v>
      </c>
      <c r="D67" t="s">
        <v>46</v>
      </c>
    </row>
    <row r="68" spans="1:4" x14ac:dyDescent="0.15">
      <c r="C68" s="6">
        <v>5</v>
      </c>
      <c r="D68" t="s">
        <v>381</v>
      </c>
    </row>
    <row r="69" spans="1:4" x14ac:dyDescent="0.15">
      <c r="C69" s="6">
        <v>6</v>
      </c>
      <c r="D69" t="s">
        <v>253</v>
      </c>
    </row>
    <row r="70" spans="1:4" x14ac:dyDescent="0.15">
      <c r="C70" s="6">
        <v>7</v>
      </c>
      <c r="D70" t="s">
        <v>48</v>
      </c>
    </row>
    <row r="71" spans="1:4" x14ac:dyDescent="0.15">
      <c r="C71" s="6">
        <v>8</v>
      </c>
      <c r="D71" t="s">
        <v>47</v>
      </c>
    </row>
    <row r="72" spans="1:4" x14ac:dyDescent="0.15">
      <c r="C72" s="6">
        <v>9</v>
      </c>
      <c r="D72" t="s">
        <v>51</v>
      </c>
    </row>
    <row r="73" spans="1:4" x14ac:dyDescent="0.15">
      <c r="C73" s="6">
        <v>10</v>
      </c>
      <c r="D73" t="s">
        <v>49</v>
      </c>
    </row>
    <row r="74" spans="1:4" x14ac:dyDescent="0.15">
      <c r="C74" s="6">
        <v>11</v>
      </c>
      <c r="D74" t="s">
        <v>50</v>
      </c>
    </row>
    <row r="75" spans="1:4" x14ac:dyDescent="0.15">
      <c r="C75" s="6">
        <v>12</v>
      </c>
      <c r="D75" t="s">
        <v>133</v>
      </c>
    </row>
    <row r="76" spans="1:4" x14ac:dyDescent="0.15">
      <c r="D76" t="s">
        <v>52</v>
      </c>
    </row>
    <row r="77" spans="1:4" x14ac:dyDescent="0.15">
      <c r="C77" s="6">
        <v>14</v>
      </c>
      <c r="D77" t="s">
        <v>132</v>
      </c>
    </row>
    <row r="80" spans="1:4" x14ac:dyDescent="0.15">
      <c r="A80" s="3">
        <v>1995</v>
      </c>
      <c r="B80" s="6">
        <v>73</v>
      </c>
      <c r="C80" s="6">
        <v>1</v>
      </c>
      <c r="D80" t="s">
        <v>257</v>
      </c>
    </row>
    <row r="81" spans="1:4" x14ac:dyDescent="0.15">
      <c r="A81" s="3" t="s">
        <v>281</v>
      </c>
      <c r="C81" s="6">
        <v>2</v>
      </c>
      <c r="D81" t="s">
        <v>45</v>
      </c>
    </row>
    <row r="82" spans="1:4" x14ac:dyDescent="0.15">
      <c r="C82" s="6">
        <v>3</v>
      </c>
      <c r="D82" t="s">
        <v>206</v>
      </c>
    </row>
    <row r="83" spans="1:4" x14ac:dyDescent="0.15">
      <c r="C83" s="6">
        <v>4</v>
      </c>
      <c r="D83" t="s">
        <v>48</v>
      </c>
    </row>
    <row r="84" spans="1:4" x14ac:dyDescent="0.15">
      <c r="C84" s="6">
        <v>5</v>
      </c>
      <c r="D84" t="s">
        <v>253</v>
      </c>
    </row>
    <row r="85" spans="1:4" x14ac:dyDescent="0.15">
      <c r="C85" s="6">
        <v>6</v>
      </c>
      <c r="D85" t="s">
        <v>381</v>
      </c>
    </row>
    <row r="86" spans="1:4" x14ac:dyDescent="0.15">
      <c r="C86" s="6">
        <v>7</v>
      </c>
      <c r="D86" t="s">
        <v>47</v>
      </c>
    </row>
    <row r="87" spans="1:4" x14ac:dyDescent="0.15">
      <c r="C87" s="6">
        <v>8</v>
      </c>
      <c r="D87" t="s">
        <v>132</v>
      </c>
    </row>
    <row r="88" spans="1:4" x14ac:dyDescent="0.15">
      <c r="C88" s="6">
        <v>9</v>
      </c>
      <c r="D88" t="s">
        <v>165</v>
      </c>
    </row>
    <row r="89" spans="1:4" x14ac:dyDescent="0.15">
      <c r="C89" s="6">
        <v>10</v>
      </c>
      <c r="D89" t="s">
        <v>166</v>
      </c>
    </row>
    <row r="90" spans="1:4" x14ac:dyDescent="0.15">
      <c r="C90" s="6">
        <v>11</v>
      </c>
      <c r="D90" t="s">
        <v>49</v>
      </c>
    </row>
    <row r="91" spans="1:4" x14ac:dyDescent="0.15">
      <c r="C91" s="6">
        <v>12</v>
      </c>
      <c r="D91" t="s">
        <v>50</v>
      </c>
    </row>
    <row r="93" spans="1:4" x14ac:dyDescent="0.15">
      <c r="A93" s="3">
        <v>1995</v>
      </c>
      <c r="C93" s="6">
        <v>1</v>
      </c>
      <c r="D93" t="s">
        <v>257</v>
      </c>
    </row>
    <row r="94" spans="1:4" x14ac:dyDescent="0.15">
      <c r="A94" s="3" t="s">
        <v>209</v>
      </c>
    </row>
    <row r="97" spans="1:4" x14ac:dyDescent="0.15">
      <c r="A97" s="3">
        <v>1996</v>
      </c>
      <c r="C97" s="6">
        <v>1</v>
      </c>
      <c r="D97" t="s">
        <v>253</v>
      </c>
    </row>
    <row r="98" spans="1:4" x14ac:dyDescent="0.15">
      <c r="A98" s="3" t="s">
        <v>209</v>
      </c>
    </row>
    <row r="101" spans="1:4" x14ac:dyDescent="0.15">
      <c r="A101" s="3">
        <v>1997</v>
      </c>
      <c r="C101" s="6">
        <v>1</v>
      </c>
      <c r="D101" t="s">
        <v>257</v>
      </c>
    </row>
    <row r="102" spans="1:4" x14ac:dyDescent="0.15">
      <c r="A102" s="3" t="s">
        <v>209</v>
      </c>
    </row>
    <row r="105" spans="1:4" x14ac:dyDescent="0.15">
      <c r="A105" s="3">
        <v>1998</v>
      </c>
      <c r="C105" s="6">
        <v>1</v>
      </c>
      <c r="D105" t="s">
        <v>46</v>
      </c>
    </row>
    <row r="106" spans="1:4" x14ac:dyDescent="0.15">
      <c r="A106" s="3" t="s">
        <v>209</v>
      </c>
    </row>
    <row r="109" spans="1:4" x14ac:dyDescent="0.15">
      <c r="A109" s="3">
        <v>1999</v>
      </c>
      <c r="C109" s="6">
        <v>1</v>
      </c>
      <c r="D109" t="s">
        <v>167</v>
      </c>
    </row>
    <row r="110" spans="1:4" x14ac:dyDescent="0.15">
      <c r="A110" s="3" t="s">
        <v>209</v>
      </c>
    </row>
    <row r="113" spans="1:4" x14ac:dyDescent="0.15">
      <c r="A113" s="3">
        <v>2000</v>
      </c>
      <c r="C113" s="6">
        <v>1</v>
      </c>
      <c r="D113" t="s">
        <v>253</v>
      </c>
    </row>
    <row r="114" spans="1:4" x14ac:dyDescent="0.15">
      <c r="A114" s="3" t="s">
        <v>209</v>
      </c>
    </row>
    <row r="116" spans="1:4" x14ac:dyDescent="0.15">
      <c r="D116" s="1" t="s">
        <v>313</v>
      </c>
    </row>
    <row r="117" spans="1:4" x14ac:dyDescent="0.15">
      <c r="D117" s="1" t="s">
        <v>318</v>
      </c>
    </row>
    <row r="121" spans="1:4" ht="16" x14ac:dyDescent="0.2">
      <c r="A121" s="15"/>
    </row>
    <row r="122" spans="1:4" ht="16" x14ac:dyDescent="0.2">
      <c r="A122" s="15"/>
    </row>
    <row r="123" spans="1:4" ht="16" x14ac:dyDescent="0.2">
      <c r="A123" s="15"/>
    </row>
    <row r="124" spans="1:4" ht="16" x14ac:dyDescent="0.2">
      <c r="A124" s="15"/>
    </row>
    <row r="125" spans="1:4" ht="16" x14ac:dyDescent="0.2">
      <c r="A125" s="15"/>
    </row>
    <row r="126" spans="1:4" ht="16" x14ac:dyDescent="0.2">
      <c r="A126" s="15"/>
    </row>
    <row r="127" spans="1:4" ht="16" x14ac:dyDescent="0.2">
      <c r="A127" s="15"/>
    </row>
    <row r="128" spans="1:4" ht="16" x14ac:dyDescent="0.2">
      <c r="A128" s="15"/>
    </row>
    <row r="129" spans="1:3" ht="16" x14ac:dyDescent="0.2">
      <c r="A129" s="15"/>
    </row>
    <row r="130" spans="1:3" ht="16" x14ac:dyDescent="0.2">
      <c r="A130" s="15"/>
    </row>
    <row r="131" spans="1:3" ht="16" x14ac:dyDescent="0.2">
      <c r="A131" s="15"/>
    </row>
    <row r="139" spans="1:3" x14ac:dyDescent="0.15">
      <c r="A139" s="6"/>
      <c r="B139"/>
      <c r="C139"/>
    </row>
    <row r="140" spans="1:3" x14ac:dyDescent="0.15">
      <c r="A140" s="6"/>
      <c r="B140"/>
      <c r="C140"/>
    </row>
    <row r="141" spans="1:3" x14ac:dyDescent="0.15">
      <c r="A141" s="6"/>
      <c r="B141"/>
      <c r="C141"/>
    </row>
    <row r="142" spans="1:3" x14ac:dyDescent="0.15">
      <c r="A142" s="6"/>
      <c r="B142"/>
      <c r="C142"/>
    </row>
    <row r="143" spans="1:3" x14ac:dyDescent="0.15">
      <c r="A143" s="6"/>
      <c r="B143"/>
      <c r="C143"/>
    </row>
    <row r="144" spans="1:3" x14ac:dyDescent="0.15">
      <c r="A144" s="6"/>
      <c r="B144"/>
      <c r="C144"/>
    </row>
    <row r="145" spans="1:3" x14ac:dyDescent="0.15">
      <c r="A145" s="6"/>
      <c r="B145"/>
      <c r="C145"/>
    </row>
    <row r="146" spans="1:3" x14ac:dyDescent="0.15">
      <c r="A146" s="6"/>
      <c r="B146"/>
      <c r="C146"/>
    </row>
    <row r="147" spans="1:3" x14ac:dyDescent="0.15">
      <c r="A147" s="6"/>
      <c r="B147"/>
      <c r="C147"/>
    </row>
    <row r="148" spans="1:3" x14ac:dyDescent="0.15">
      <c r="A148" s="6"/>
      <c r="B148"/>
      <c r="C148"/>
    </row>
    <row r="149" spans="1:3" x14ac:dyDescent="0.15">
      <c r="A149" s="6"/>
      <c r="B149"/>
      <c r="C149"/>
    </row>
    <row r="150" spans="1:3" x14ac:dyDescent="0.15">
      <c r="A150" s="6"/>
      <c r="B150"/>
      <c r="C150"/>
    </row>
    <row r="151" spans="1:3" x14ac:dyDescent="0.15">
      <c r="A151" s="6"/>
      <c r="B151"/>
      <c r="C151"/>
    </row>
    <row r="152" spans="1:3" x14ac:dyDescent="0.15">
      <c r="A152" s="6"/>
      <c r="B152"/>
      <c r="C152"/>
    </row>
    <row r="153" spans="1:3" x14ac:dyDescent="0.15">
      <c r="A153" s="6"/>
      <c r="B153"/>
      <c r="C153"/>
    </row>
  </sheetData>
  <phoneticPr fontId="0" type="noConversion"/>
  <pageMargins left="0.75" right="0.75" top="1" bottom="1" header="0.5" footer="0.5"/>
  <pageSetup paperSize="9" orientation="portrait" verticalDpi="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56E6-F967-B940-9010-3EF727104F84}">
  <dimension ref="A1:I44"/>
  <sheetViews>
    <sheetView topLeftCell="A10" zoomScale="99" workbookViewId="0">
      <selection activeCell="B38" sqref="B38"/>
    </sheetView>
  </sheetViews>
  <sheetFormatPr baseColWidth="10" defaultRowHeight="16" x14ac:dyDescent="0.2"/>
  <cols>
    <col min="1" max="16384" width="10.83203125" style="64"/>
  </cols>
  <sheetData>
    <row r="1" spans="1:9" s="62" customFormat="1" x14ac:dyDescent="0.2">
      <c r="A1" s="62" t="s">
        <v>885</v>
      </c>
      <c r="F1" s="62" t="s">
        <v>886</v>
      </c>
    </row>
    <row r="2" spans="1:9" x14ac:dyDescent="0.2">
      <c r="A2" s="63" t="s">
        <v>489</v>
      </c>
      <c r="B2" s="63" t="s">
        <v>684</v>
      </c>
      <c r="C2" s="63" t="s">
        <v>887</v>
      </c>
      <c r="D2" s="63" t="s">
        <v>888</v>
      </c>
      <c r="F2" s="63" t="s">
        <v>489</v>
      </c>
      <c r="G2" s="63" t="s">
        <v>684</v>
      </c>
      <c r="H2" s="63" t="s">
        <v>887</v>
      </c>
      <c r="I2" s="63" t="s">
        <v>888</v>
      </c>
    </row>
    <row r="3" spans="1:9" x14ac:dyDescent="0.2">
      <c r="A3" s="63">
        <v>1989</v>
      </c>
      <c r="B3" s="63">
        <v>2</v>
      </c>
      <c r="C3" s="63"/>
      <c r="D3" s="63"/>
      <c r="F3" s="63">
        <v>1989</v>
      </c>
      <c r="G3" s="63">
        <v>2</v>
      </c>
      <c r="H3" s="63">
        <v>440</v>
      </c>
      <c r="I3" s="63">
        <f>G3*H3</f>
        <v>880</v>
      </c>
    </row>
    <row r="4" spans="1:9" x14ac:dyDescent="0.2">
      <c r="A4" s="64">
        <v>1990</v>
      </c>
      <c r="B4" s="64">
        <v>6</v>
      </c>
      <c r="C4" s="64">
        <v>231</v>
      </c>
      <c r="D4" s="64">
        <f>B4*C4</f>
        <v>1386</v>
      </c>
      <c r="I4" s="63">
        <f t="shared" ref="I4:I38" si="0">G4*H4</f>
        <v>0</v>
      </c>
    </row>
    <row r="5" spans="1:9" x14ac:dyDescent="0.2">
      <c r="A5" s="64">
        <v>1991</v>
      </c>
      <c r="B5" s="64">
        <v>6</v>
      </c>
      <c r="C5" s="64">
        <v>233</v>
      </c>
      <c r="D5" s="64">
        <f t="shared" ref="D5:D38" si="1">B5*C5</f>
        <v>1398</v>
      </c>
      <c r="I5" s="63">
        <f t="shared" si="0"/>
        <v>0</v>
      </c>
    </row>
    <row r="6" spans="1:9" x14ac:dyDescent="0.2">
      <c r="A6" s="64">
        <v>1992</v>
      </c>
      <c r="B6" s="64">
        <v>4</v>
      </c>
      <c r="C6" s="64">
        <v>195</v>
      </c>
      <c r="D6" s="64">
        <f t="shared" si="1"/>
        <v>780</v>
      </c>
      <c r="I6" s="63">
        <f t="shared" si="0"/>
        <v>0</v>
      </c>
    </row>
    <row r="7" spans="1:9" x14ac:dyDescent="0.2">
      <c r="A7" s="64">
        <v>1993</v>
      </c>
      <c r="B7" s="64">
        <v>2</v>
      </c>
      <c r="C7" s="64">
        <v>190</v>
      </c>
      <c r="D7" s="64">
        <f t="shared" si="1"/>
        <v>380</v>
      </c>
      <c r="I7" s="63">
        <f t="shared" si="0"/>
        <v>0</v>
      </c>
    </row>
    <row r="8" spans="1:9" x14ac:dyDescent="0.2">
      <c r="A8" s="64">
        <v>1994</v>
      </c>
      <c r="B8" s="64">
        <v>5</v>
      </c>
      <c r="C8" s="64">
        <v>188</v>
      </c>
      <c r="D8" s="64">
        <f t="shared" si="1"/>
        <v>940</v>
      </c>
      <c r="I8" s="63">
        <f t="shared" si="0"/>
        <v>0</v>
      </c>
    </row>
    <row r="9" spans="1:9" x14ac:dyDescent="0.2">
      <c r="A9" s="64">
        <v>1995</v>
      </c>
      <c r="B9" s="64">
        <v>5</v>
      </c>
      <c r="C9" s="64">
        <v>200</v>
      </c>
      <c r="D9" s="64">
        <f t="shared" si="1"/>
        <v>1000</v>
      </c>
      <c r="I9" s="63">
        <f t="shared" si="0"/>
        <v>0</v>
      </c>
    </row>
    <row r="10" spans="1:9" x14ac:dyDescent="0.2">
      <c r="A10" s="64">
        <v>1996</v>
      </c>
      <c r="B10" s="64">
        <v>3</v>
      </c>
      <c r="C10" s="64">
        <v>179</v>
      </c>
      <c r="D10" s="64">
        <f t="shared" si="1"/>
        <v>537</v>
      </c>
      <c r="I10" s="63">
        <f t="shared" si="0"/>
        <v>0</v>
      </c>
    </row>
    <row r="11" spans="1:9" x14ac:dyDescent="0.2">
      <c r="A11" s="64">
        <v>1997</v>
      </c>
      <c r="B11" s="64">
        <v>7</v>
      </c>
      <c r="C11" s="64">
        <v>201</v>
      </c>
      <c r="D11" s="64">
        <f t="shared" si="1"/>
        <v>1407</v>
      </c>
      <c r="I11" s="63">
        <f t="shared" si="0"/>
        <v>0</v>
      </c>
    </row>
    <row r="12" spans="1:9" x14ac:dyDescent="0.2">
      <c r="A12" s="64">
        <v>1998</v>
      </c>
      <c r="B12" s="64">
        <v>5</v>
      </c>
      <c r="C12" s="64">
        <v>199</v>
      </c>
      <c r="D12" s="64">
        <f t="shared" si="1"/>
        <v>995</v>
      </c>
      <c r="I12" s="63">
        <f t="shared" si="0"/>
        <v>0</v>
      </c>
    </row>
    <row r="13" spans="1:9" x14ac:dyDescent="0.2">
      <c r="A13" s="64">
        <v>1999</v>
      </c>
      <c r="B13" s="64">
        <v>8</v>
      </c>
      <c r="C13" s="64">
        <v>202</v>
      </c>
      <c r="D13" s="64">
        <f t="shared" si="1"/>
        <v>1616</v>
      </c>
      <c r="I13" s="63">
        <f t="shared" si="0"/>
        <v>0</v>
      </c>
    </row>
    <row r="14" spans="1:9" x14ac:dyDescent="0.2">
      <c r="A14" s="64">
        <v>2000</v>
      </c>
      <c r="B14" s="64">
        <v>9</v>
      </c>
      <c r="C14" s="64">
        <v>174</v>
      </c>
      <c r="D14" s="64">
        <f t="shared" si="1"/>
        <v>1566</v>
      </c>
      <c r="I14" s="63">
        <f t="shared" si="0"/>
        <v>0</v>
      </c>
    </row>
    <row r="15" spans="1:9" x14ac:dyDescent="0.2">
      <c r="A15" s="64">
        <v>2001</v>
      </c>
      <c r="B15" s="64">
        <v>12</v>
      </c>
      <c r="C15" s="64">
        <v>191</v>
      </c>
      <c r="D15" s="64">
        <f t="shared" si="1"/>
        <v>2292</v>
      </c>
      <c r="I15" s="63">
        <f t="shared" si="0"/>
        <v>0</v>
      </c>
    </row>
    <row r="16" spans="1:9" x14ac:dyDescent="0.2">
      <c r="A16" s="64">
        <v>2002</v>
      </c>
      <c r="B16" s="64">
        <v>8</v>
      </c>
      <c r="C16" s="64">
        <v>191</v>
      </c>
      <c r="D16" s="64">
        <f t="shared" si="1"/>
        <v>1528</v>
      </c>
      <c r="I16" s="63">
        <f t="shared" si="0"/>
        <v>0</v>
      </c>
    </row>
    <row r="17" spans="1:9" x14ac:dyDescent="0.2">
      <c r="A17" s="64">
        <v>2003</v>
      </c>
      <c r="B17" s="64">
        <v>4</v>
      </c>
      <c r="C17" s="64">
        <v>200</v>
      </c>
      <c r="D17" s="64">
        <f t="shared" si="1"/>
        <v>800</v>
      </c>
      <c r="I17" s="63">
        <f t="shared" si="0"/>
        <v>0</v>
      </c>
    </row>
    <row r="18" spans="1:9" x14ac:dyDescent="0.2">
      <c r="A18" s="64">
        <v>2004</v>
      </c>
      <c r="B18" s="64">
        <v>9</v>
      </c>
      <c r="C18" s="64">
        <v>203</v>
      </c>
      <c r="D18" s="64">
        <f t="shared" si="1"/>
        <v>1827</v>
      </c>
      <c r="I18" s="63">
        <f t="shared" si="0"/>
        <v>0</v>
      </c>
    </row>
    <row r="19" spans="1:9" x14ac:dyDescent="0.2">
      <c r="A19" s="64">
        <v>2005</v>
      </c>
      <c r="B19" s="64">
        <v>8</v>
      </c>
      <c r="C19" s="64">
        <v>195</v>
      </c>
      <c r="D19" s="64">
        <f t="shared" si="1"/>
        <v>1560</v>
      </c>
      <c r="I19" s="63">
        <f t="shared" si="0"/>
        <v>0</v>
      </c>
    </row>
    <row r="20" spans="1:9" x14ac:dyDescent="0.2">
      <c r="A20" s="64">
        <v>2006</v>
      </c>
      <c r="B20" s="64">
        <v>3</v>
      </c>
      <c r="C20" s="64">
        <v>230</v>
      </c>
      <c r="D20" s="64">
        <f t="shared" si="1"/>
        <v>690</v>
      </c>
      <c r="I20" s="63">
        <f t="shared" si="0"/>
        <v>0</v>
      </c>
    </row>
    <row r="21" spans="1:9" x14ac:dyDescent="0.2">
      <c r="A21" s="64">
        <v>2007</v>
      </c>
      <c r="B21" s="64">
        <v>10</v>
      </c>
      <c r="C21" s="64">
        <v>217</v>
      </c>
      <c r="D21" s="64">
        <f t="shared" si="1"/>
        <v>2170</v>
      </c>
      <c r="I21" s="63">
        <f t="shared" si="0"/>
        <v>0</v>
      </c>
    </row>
    <row r="22" spans="1:9" x14ac:dyDescent="0.2">
      <c r="A22" s="64">
        <v>2008</v>
      </c>
      <c r="B22" s="64">
        <v>9</v>
      </c>
      <c r="C22" s="64">
        <v>224</v>
      </c>
      <c r="D22" s="64">
        <f t="shared" si="1"/>
        <v>2016</v>
      </c>
      <c r="I22" s="63">
        <f t="shared" si="0"/>
        <v>0</v>
      </c>
    </row>
    <row r="23" spans="1:9" x14ac:dyDescent="0.2">
      <c r="A23" s="64">
        <v>2009</v>
      </c>
      <c r="B23" s="64">
        <v>12</v>
      </c>
      <c r="C23" s="64">
        <v>200</v>
      </c>
      <c r="D23" s="64">
        <f t="shared" si="1"/>
        <v>2400</v>
      </c>
      <c r="I23" s="63">
        <f t="shared" si="0"/>
        <v>0</v>
      </c>
    </row>
    <row r="24" spans="1:9" x14ac:dyDescent="0.2">
      <c r="A24" s="64">
        <v>2010</v>
      </c>
      <c r="B24" s="64">
        <v>4</v>
      </c>
      <c r="C24" s="64">
        <v>197</v>
      </c>
      <c r="D24" s="64">
        <f t="shared" si="1"/>
        <v>788</v>
      </c>
      <c r="I24" s="63">
        <f t="shared" si="0"/>
        <v>0</v>
      </c>
    </row>
    <row r="25" spans="1:9" x14ac:dyDescent="0.2">
      <c r="A25" s="64">
        <v>2011</v>
      </c>
      <c r="B25" s="64">
        <v>6</v>
      </c>
      <c r="C25" s="64">
        <v>200</v>
      </c>
      <c r="D25" s="64">
        <f t="shared" si="1"/>
        <v>1200</v>
      </c>
      <c r="I25" s="63">
        <f t="shared" si="0"/>
        <v>0</v>
      </c>
    </row>
    <row r="26" spans="1:9" x14ac:dyDescent="0.2">
      <c r="A26" s="64">
        <v>2012</v>
      </c>
      <c r="B26" s="64">
        <v>5</v>
      </c>
      <c r="C26" s="64">
        <v>200</v>
      </c>
      <c r="D26" s="64">
        <f t="shared" si="1"/>
        <v>1000</v>
      </c>
      <c r="I26" s="63">
        <f t="shared" si="0"/>
        <v>0</v>
      </c>
    </row>
    <row r="27" spans="1:9" x14ac:dyDescent="0.2">
      <c r="A27" s="64">
        <v>2013</v>
      </c>
      <c r="B27" s="64">
        <v>5</v>
      </c>
      <c r="C27" s="64">
        <v>200</v>
      </c>
      <c r="D27" s="64">
        <f t="shared" si="1"/>
        <v>1000</v>
      </c>
      <c r="I27" s="63">
        <f t="shared" si="0"/>
        <v>0</v>
      </c>
    </row>
    <row r="28" spans="1:9" x14ac:dyDescent="0.2">
      <c r="A28" s="64">
        <v>2014</v>
      </c>
      <c r="B28" s="64">
        <v>5</v>
      </c>
      <c r="C28" s="64">
        <v>200</v>
      </c>
      <c r="D28" s="64">
        <f t="shared" si="1"/>
        <v>1000</v>
      </c>
      <c r="I28" s="63">
        <f t="shared" si="0"/>
        <v>0</v>
      </c>
    </row>
    <row r="29" spans="1:9" x14ac:dyDescent="0.2">
      <c r="A29" s="64">
        <v>2015</v>
      </c>
      <c r="B29" s="64">
        <v>1</v>
      </c>
      <c r="C29" s="64">
        <v>180</v>
      </c>
      <c r="D29" s="64">
        <f t="shared" si="1"/>
        <v>180</v>
      </c>
      <c r="I29" s="63">
        <f t="shared" si="0"/>
        <v>0</v>
      </c>
    </row>
    <row r="30" spans="1:9" x14ac:dyDescent="0.2">
      <c r="A30" s="64">
        <v>2016</v>
      </c>
      <c r="B30" s="64">
        <v>2</v>
      </c>
      <c r="C30" s="64">
        <v>200</v>
      </c>
      <c r="D30" s="64">
        <f t="shared" si="1"/>
        <v>400</v>
      </c>
      <c r="I30" s="63">
        <f t="shared" si="0"/>
        <v>0</v>
      </c>
    </row>
    <row r="31" spans="1:9" x14ac:dyDescent="0.2">
      <c r="A31" s="64">
        <v>2017</v>
      </c>
      <c r="B31" s="64">
        <v>4</v>
      </c>
      <c r="C31" s="64">
        <v>200</v>
      </c>
      <c r="D31" s="64">
        <f t="shared" si="1"/>
        <v>800</v>
      </c>
      <c r="F31" s="64">
        <v>2017</v>
      </c>
      <c r="G31" s="64">
        <v>3</v>
      </c>
      <c r="H31" s="64">
        <v>456</v>
      </c>
      <c r="I31" s="63">
        <f t="shared" si="0"/>
        <v>1368</v>
      </c>
    </row>
    <row r="32" spans="1:9" x14ac:dyDescent="0.2">
      <c r="A32" s="64">
        <v>2018</v>
      </c>
      <c r="B32" s="64">
        <v>4</v>
      </c>
      <c r="C32" s="64">
        <v>200</v>
      </c>
      <c r="D32" s="64">
        <f t="shared" si="1"/>
        <v>800</v>
      </c>
      <c r="F32" s="64">
        <v>2018</v>
      </c>
      <c r="G32" s="64">
        <v>2</v>
      </c>
      <c r="H32" s="64">
        <v>630</v>
      </c>
      <c r="I32" s="63">
        <f t="shared" si="0"/>
        <v>1260</v>
      </c>
    </row>
    <row r="33" spans="1:9" x14ac:dyDescent="0.2">
      <c r="A33" s="64">
        <v>2019</v>
      </c>
      <c r="B33" s="64">
        <v>6</v>
      </c>
      <c r="C33" s="64">
        <v>205</v>
      </c>
      <c r="D33" s="64">
        <f t="shared" si="1"/>
        <v>1230</v>
      </c>
      <c r="F33" s="64">
        <v>2019</v>
      </c>
      <c r="G33" s="64">
        <v>2</v>
      </c>
      <c r="H33" s="64">
        <v>630</v>
      </c>
      <c r="I33" s="63">
        <f t="shared" si="0"/>
        <v>1260</v>
      </c>
    </row>
    <row r="34" spans="1:9" x14ac:dyDescent="0.2">
      <c r="A34" s="64">
        <v>2020</v>
      </c>
      <c r="B34" s="64">
        <v>6</v>
      </c>
      <c r="C34" s="64">
        <v>200</v>
      </c>
      <c r="D34" s="64">
        <f t="shared" si="1"/>
        <v>1200</v>
      </c>
      <c r="F34" s="64">
        <v>2020</v>
      </c>
      <c r="G34" s="64">
        <v>0</v>
      </c>
      <c r="I34" s="63">
        <f t="shared" si="0"/>
        <v>0</v>
      </c>
    </row>
    <row r="35" spans="1:9" x14ac:dyDescent="0.2">
      <c r="A35" s="64">
        <v>2021</v>
      </c>
      <c r="B35" s="64">
        <v>4</v>
      </c>
      <c r="C35" s="64">
        <v>197</v>
      </c>
      <c r="D35" s="64">
        <f t="shared" si="1"/>
        <v>788</v>
      </c>
      <c r="F35" s="64">
        <v>2021</v>
      </c>
      <c r="G35" s="64">
        <v>1</v>
      </c>
      <c r="H35" s="64">
        <v>1108</v>
      </c>
      <c r="I35" s="63">
        <f t="shared" si="0"/>
        <v>1108</v>
      </c>
    </row>
    <row r="36" spans="1:9" x14ac:dyDescent="0.2">
      <c r="A36" s="64">
        <v>2022</v>
      </c>
      <c r="B36" s="64">
        <v>6</v>
      </c>
      <c r="C36" s="64">
        <v>200</v>
      </c>
      <c r="D36" s="64">
        <f t="shared" si="1"/>
        <v>1200</v>
      </c>
      <c r="F36" s="64">
        <v>2022</v>
      </c>
      <c r="G36" s="64">
        <v>2</v>
      </c>
      <c r="H36" s="64">
        <v>650</v>
      </c>
      <c r="I36" s="63">
        <f t="shared" si="0"/>
        <v>1300</v>
      </c>
    </row>
    <row r="37" spans="1:9" x14ac:dyDescent="0.2">
      <c r="A37" s="64">
        <v>2023</v>
      </c>
      <c r="B37" s="64">
        <v>3</v>
      </c>
      <c r="C37" s="64">
        <v>205</v>
      </c>
      <c r="D37" s="64">
        <f t="shared" si="1"/>
        <v>615</v>
      </c>
      <c r="F37" s="64">
        <v>2023</v>
      </c>
      <c r="G37" s="64">
        <v>3</v>
      </c>
      <c r="H37" s="64">
        <v>820</v>
      </c>
      <c r="I37" s="63">
        <f t="shared" si="0"/>
        <v>2460</v>
      </c>
    </row>
    <row r="38" spans="1:9" x14ac:dyDescent="0.2">
      <c r="A38" s="64">
        <v>2024</v>
      </c>
      <c r="B38" s="64">
        <v>4</v>
      </c>
      <c r="C38" s="64">
        <v>177</v>
      </c>
      <c r="D38" s="64">
        <f t="shared" si="1"/>
        <v>708</v>
      </c>
      <c r="F38" s="64">
        <v>2024</v>
      </c>
      <c r="G38" s="64">
        <v>2</v>
      </c>
      <c r="H38" s="64">
        <v>844</v>
      </c>
      <c r="I38" s="63">
        <f t="shared" si="0"/>
        <v>1688</v>
      </c>
    </row>
    <row r="39" spans="1:9" x14ac:dyDescent="0.2">
      <c r="C39" s="64" t="s">
        <v>888</v>
      </c>
      <c r="D39" s="64">
        <f>SUM(D4:D37)</f>
        <v>39489</v>
      </c>
      <c r="I39" s="63">
        <f>SUM(I3:I38)</f>
        <v>11324</v>
      </c>
    </row>
    <row r="41" spans="1:9" x14ac:dyDescent="0.2">
      <c r="E41" s="64" t="s">
        <v>209</v>
      </c>
      <c r="F41" s="64">
        <f>D39+I39</f>
        <v>50813</v>
      </c>
    </row>
    <row r="42" spans="1:9" x14ac:dyDescent="0.2">
      <c r="E42" s="64" t="s">
        <v>889</v>
      </c>
      <c r="F42" s="64">
        <v>21600</v>
      </c>
    </row>
    <row r="44" spans="1:9" x14ac:dyDescent="0.2">
      <c r="E44" s="64" t="s">
        <v>890</v>
      </c>
      <c r="F44" s="65">
        <f>F41/F42</f>
        <v>2.3524537037037039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4EEF-3785-AA40-B235-84BB26AC2935}">
  <dimension ref="A1:E40"/>
  <sheetViews>
    <sheetView workbookViewId="0">
      <selection activeCell="D13" sqref="D13"/>
    </sheetView>
  </sheetViews>
  <sheetFormatPr baseColWidth="10" defaultRowHeight="13" x14ac:dyDescent="0.15"/>
  <cols>
    <col min="2" max="5" width="10.83203125" style="6"/>
  </cols>
  <sheetData>
    <row r="1" spans="1:5" x14ac:dyDescent="0.15">
      <c r="B1" s="6" t="s">
        <v>478</v>
      </c>
      <c r="C1" s="6" t="s">
        <v>73</v>
      </c>
      <c r="D1" s="6" t="s">
        <v>424</v>
      </c>
      <c r="E1" s="6" t="s">
        <v>483</v>
      </c>
    </row>
    <row r="2" spans="1:5" x14ac:dyDescent="0.15">
      <c r="A2">
        <v>1990</v>
      </c>
      <c r="B2" s="6" t="s">
        <v>892</v>
      </c>
    </row>
    <row r="3" spans="1:5" x14ac:dyDescent="0.15">
      <c r="A3">
        <v>1991</v>
      </c>
      <c r="B3" s="6" t="s">
        <v>892</v>
      </c>
    </row>
    <row r="4" spans="1:5" x14ac:dyDescent="0.15">
      <c r="A4">
        <v>1992</v>
      </c>
      <c r="B4" s="6" t="s">
        <v>892</v>
      </c>
    </row>
    <row r="5" spans="1:5" x14ac:dyDescent="0.15">
      <c r="A5">
        <v>1993</v>
      </c>
    </row>
    <row r="6" spans="1:5" x14ac:dyDescent="0.15">
      <c r="A6">
        <v>1994</v>
      </c>
      <c r="B6" s="6" t="s">
        <v>892</v>
      </c>
    </row>
    <row r="7" spans="1:5" x14ac:dyDescent="0.15">
      <c r="A7">
        <v>1995</v>
      </c>
      <c r="B7" s="6" t="s">
        <v>892</v>
      </c>
    </row>
    <row r="8" spans="1:5" x14ac:dyDescent="0.15">
      <c r="A8">
        <v>1996</v>
      </c>
    </row>
    <row r="9" spans="1:5" x14ac:dyDescent="0.15">
      <c r="A9">
        <v>1997</v>
      </c>
      <c r="B9" s="6" t="s">
        <v>892</v>
      </c>
    </row>
    <row r="10" spans="1:5" x14ac:dyDescent="0.15">
      <c r="A10">
        <v>1998</v>
      </c>
      <c r="B10" s="6" t="s">
        <v>892</v>
      </c>
    </row>
    <row r="11" spans="1:5" x14ac:dyDescent="0.15">
      <c r="A11">
        <v>1999</v>
      </c>
      <c r="B11" s="6" t="s">
        <v>892</v>
      </c>
    </row>
    <row r="12" spans="1:5" x14ac:dyDescent="0.15">
      <c r="A12">
        <v>2000</v>
      </c>
      <c r="B12" s="6" t="s">
        <v>892</v>
      </c>
      <c r="D12" s="6" t="s">
        <v>892</v>
      </c>
    </row>
    <row r="13" spans="1:5" x14ac:dyDescent="0.15">
      <c r="A13">
        <v>2001</v>
      </c>
      <c r="D13" s="6" t="s">
        <v>892</v>
      </c>
    </row>
    <row r="14" spans="1:5" x14ac:dyDescent="0.15">
      <c r="A14">
        <v>2002</v>
      </c>
      <c r="D14" s="6" t="s">
        <v>892</v>
      </c>
    </row>
    <row r="15" spans="1:5" x14ac:dyDescent="0.15">
      <c r="A15">
        <v>2003</v>
      </c>
      <c r="D15" s="6" t="s">
        <v>892</v>
      </c>
    </row>
    <row r="16" spans="1:5" x14ac:dyDescent="0.15">
      <c r="A16">
        <v>2004</v>
      </c>
      <c r="D16" s="6" t="s">
        <v>892</v>
      </c>
    </row>
    <row r="17" spans="1:5" x14ac:dyDescent="0.15">
      <c r="A17">
        <v>2005</v>
      </c>
      <c r="D17" s="6" t="s">
        <v>892</v>
      </c>
    </row>
    <row r="18" spans="1:5" x14ac:dyDescent="0.15">
      <c r="A18">
        <v>2006</v>
      </c>
      <c r="D18" s="6" t="s">
        <v>892</v>
      </c>
    </row>
    <row r="19" spans="1:5" x14ac:dyDescent="0.15">
      <c r="A19">
        <v>2007</v>
      </c>
      <c r="C19" s="6" t="s">
        <v>892</v>
      </c>
    </row>
    <row r="20" spans="1:5" x14ac:dyDescent="0.15">
      <c r="A20">
        <v>2008</v>
      </c>
      <c r="C20" s="6" t="s">
        <v>892</v>
      </c>
    </row>
    <row r="21" spans="1:5" x14ac:dyDescent="0.15">
      <c r="A21">
        <v>2009</v>
      </c>
      <c r="E21" s="6" t="s">
        <v>892</v>
      </c>
    </row>
    <row r="22" spans="1:5" x14ac:dyDescent="0.15">
      <c r="A22">
        <v>2010</v>
      </c>
    </row>
    <row r="23" spans="1:5" x14ac:dyDescent="0.15">
      <c r="A23">
        <v>2011</v>
      </c>
    </row>
    <row r="24" spans="1:5" x14ac:dyDescent="0.15">
      <c r="A24">
        <v>2012</v>
      </c>
      <c r="C24" s="6" t="s">
        <v>892</v>
      </c>
    </row>
    <row r="25" spans="1:5" x14ac:dyDescent="0.15">
      <c r="A25">
        <v>2013</v>
      </c>
      <c r="D25" s="6" t="s">
        <v>892</v>
      </c>
    </row>
    <row r="26" spans="1:5" x14ac:dyDescent="0.15">
      <c r="A26">
        <v>2014</v>
      </c>
      <c r="C26" s="6" t="s">
        <v>892</v>
      </c>
    </row>
    <row r="27" spans="1:5" x14ac:dyDescent="0.15">
      <c r="A27">
        <v>2015</v>
      </c>
    </row>
    <row r="28" spans="1:5" x14ac:dyDescent="0.15">
      <c r="A28">
        <v>2016</v>
      </c>
    </row>
    <row r="29" spans="1:5" x14ac:dyDescent="0.15">
      <c r="A29">
        <v>2017</v>
      </c>
      <c r="D29" s="6" t="s">
        <v>892</v>
      </c>
    </row>
    <row r="30" spans="1:5" x14ac:dyDescent="0.15">
      <c r="A30">
        <v>2018</v>
      </c>
    </row>
    <row r="31" spans="1:5" x14ac:dyDescent="0.15">
      <c r="A31">
        <v>2019</v>
      </c>
      <c r="C31" s="6" t="s">
        <v>892</v>
      </c>
    </row>
    <row r="32" spans="1:5" x14ac:dyDescent="0.15">
      <c r="A32">
        <v>2020</v>
      </c>
    </row>
    <row r="33" spans="1:4" x14ac:dyDescent="0.15">
      <c r="A33">
        <v>2021</v>
      </c>
      <c r="D33" s="6" t="s">
        <v>892</v>
      </c>
    </row>
    <row r="34" spans="1:4" x14ac:dyDescent="0.15">
      <c r="A34">
        <v>2022</v>
      </c>
      <c r="C34" s="6" t="s">
        <v>892</v>
      </c>
    </row>
    <row r="35" spans="1:4" x14ac:dyDescent="0.15">
      <c r="A35">
        <v>2023</v>
      </c>
    </row>
    <row r="36" spans="1:4" x14ac:dyDescent="0.15">
      <c r="A36">
        <v>2024</v>
      </c>
    </row>
    <row r="37" spans="1:4" x14ac:dyDescent="0.15">
      <c r="A37">
        <v>2025</v>
      </c>
    </row>
    <row r="38" spans="1:4" x14ac:dyDescent="0.15">
      <c r="A38">
        <v>2026</v>
      </c>
    </row>
    <row r="39" spans="1:4" x14ac:dyDescent="0.15">
      <c r="A39">
        <v>2027</v>
      </c>
    </row>
    <row r="40" spans="1:4" x14ac:dyDescent="0.15">
      <c r="A40">
        <v>2028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7</vt:i4>
      </vt:variant>
    </vt:vector>
  </HeadingPairs>
  <TitlesOfParts>
    <vt:vector size="7" baseType="lpstr">
      <vt:lpstr>Robåtmästerskap</vt:lpstr>
      <vt:lpstr>Krogsvängar</vt:lpstr>
      <vt:lpstr>Specialeskadrar</vt:lpstr>
      <vt:lpstr>Go Somewhere</vt:lpstr>
      <vt:lpstr>ABB-Regattan</vt:lpstr>
      <vt:lpstr>Sjömil</vt:lpstr>
      <vt:lpstr>Marylin Odette</vt:lpstr>
    </vt:vector>
  </TitlesOfParts>
  <Company>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Jonson</dc:creator>
  <cp:lastModifiedBy>Jan Jonson</cp:lastModifiedBy>
  <cp:lastPrinted>2007-09-27T09:32:38Z</cp:lastPrinted>
  <dcterms:created xsi:type="dcterms:W3CDTF">2002-10-18T21:34:16Z</dcterms:created>
  <dcterms:modified xsi:type="dcterms:W3CDTF">2025-04-08T07:10:37Z</dcterms:modified>
</cp:coreProperties>
</file>